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4955" windowHeight="7935"/>
  </bookViews>
  <sheets>
    <sheet name="통계-일반" sheetId="1" r:id="rId1"/>
    <sheet name="통계-전문" sheetId="4" r:id="rId2"/>
  </sheets>
  <calcPr calcId="144525"/>
</workbook>
</file>

<file path=xl/calcChain.xml><?xml version="1.0" encoding="utf-8"?>
<calcChain xmlns="http://schemas.openxmlformats.org/spreadsheetml/2006/main">
  <c r="E8" i="4" l="1"/>
  <c r="F8" i="4"/>
  <c r="G8" i="4"/>
  <c r="H8" i="4"/>
  <c r="I8" i="4"/>
  <c r="J8" i="4"/>
  <c r="K8" i="4"/>
  <c r="L8" i="4"/>
  <c r="M8" i="4"/>
  <c r="N8" i="4"/>
  <c r="O8" i="4"/>
  <c r="P8" i="4"/>
  <c r="Q8" i="4"/>
  <c r="R8" i="4"/>
  <c r="D8" i="4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D8" i="1"/>
  <c r="G7" i="1"/>
  <c r="AI7" i="1" s="1"/>
  <c r="AG7" i="1"/>
  <c r="N7" i="4" l="1"/>
  <c r="N6" i="4" l="1"/>
  <c r="Q7" i="4"/>
  <c r="R7" i="4" s="1"/>
  <c r="Q6" i="4"/>
  <c r="G6" i="1"/>
  <c r="R6" i="4" l="1"/>
  <c r="AG6" i="1"/>
  <c r="AI6" i="1" l="1"/>
</calcChain>
</file>

<file path=xl/sharedStrings.xml><?xml version="1.0" encoding="utf-8"?>
<sst xmlns="http://schemas.openxmlformats.org/spreadsheetml/2006/main" count="66" uniqueCount="59">
  <si>
    <t>구분</t>
    <phoneticPr fontId="1" type="noConversion"/>
  </si>
  <si>
    <t>초등</t>
    <phoneticPr fontId="1" type="noConversion"/>
  </si>
  <si>
    <t>중등</t>
    <phoneticPr fontId="1" type="noConversion"/>
  </si>
  <si>
    <t>총계</t>
    <phoneticPr fontId="1" type="noConversion"/>
  </si>
  <si>
    <t>소계</t>
    <phoneticPr fontId="1" type="noConversion"/>
  </si>
  <si>
    <t>모집인원</t>
    <phoneticPr fontId="1" type="noConversion"/>
  </si>
  <si>
    <t>경쟁률</t>
    <phoneticPr fontId="1" type="noConversion"/>
  </si>
  <si>
    <t>사회교과군</t>
    <phoneticPr fontId="1" type="noConversion"/>
  </si>
  <si>
    <t>과학교과군</t>
    <phoneticPr fontId="1" type="noConversion"/>
  </si>
  <si>
    <t>유
치
원</t>
    <phoneticPr fontId="1" type="noConversion"/>
  </si>
  <si>
    <t>초
등</t>
    <phoneticPr fontId="1" type="noConversion"/>
  </si>
  <si>
    <t>보
건</t>
    <phoneticPr fontId="1" type="noConversion"/>
  </si>
  <si>
    <t>도
덕
윤
리</t>
    <phoneticPr fontId="1" type="noConversion"/>
  </si>
  <si>
    <t>국
어</t>
    <phoneticPr fontId="1" type="noConversion"/>
  </si>
  <si>
    <t>일
반
사
회</t>
    <phoneticPr fontId="1" type="noConversion"/>
  </si>
  <si>
    <t>역
사</t>
    <phoneticPr fontId="1" type="noConversion"/>
  </si>
  <si>
    <t>지
리</t>
    <phoneticPr fontId="1" type="noConversion"/>
  </si>
  <si>
    <t>공
통
사
회</t>
    <phoneticPr fontId="1" type="noConversion"/>
  </si>
  <si>
    <t>수
학</t>
    <phoneticPr fontId="1" type="noConversion"/>
  </si>
  <si>
    <t>물
리</t>
    <phoneticPr fontId="1" type="noConversion"/>
  </si>
  <si>
    <t>화
학</t>
    <phoneticPr fontId="1" type="noConversion"/>
  </si>
  <si>
    <t>생
물</t>
    <phoneticPr fontId="1" type="noConversion"/>
  </si>
  <si>
    <t>지
구
과
학</t>
    <phoneticPr fontId="1" type="noConversion"/>
  </si>
  <si>
    <t>체
육</t>
    <phoneticPr fontId="1" type="noConversion"/>
  </si>
  <si>
    <t>음
악</t>
    <phoneticPr fontId="1" type="noConversion"/>
  </si>
  <si>
    <t>미
술</t>
    <phoneticPr fontId="1" type="noConversion"/>
  </si>
  <si>
    <t>한
문</t>
    <phoneticPr fontId="1" type="noConversion"/>
  </si>
  <si>
    <t>영
어</t>
    <phoneticPr fontId="1" type="noConversion"/>
  </si>
  <si>
    <t>기
술</t>
    <phoneticPr fontId="1" type="noConversion"/>
  </si>
  <si>
    <t>가
정</t>
    <phoneticPr fontId="1" type="noConversion"/>
  </si>
  <si>
    <t>농
업</t>
    <phoneticPr fontId="1" type="noConversion"/>
  </si>
  <si>
    <t>공
업</t>
    <phoneticPr fontId="1" type="noConversion"/>
  </si>
  <si>
    <t>상
업</t>
    <phoneticPr fontId="1" type="noConversion"/>
  </si>
  <si>
    <t>전
산</t>
    <phoneticPr fontId="1" type="noConversion"/>
  </si>
  <si>
    <t>특
수</t>
    <phoneticPr fontId="1" type="noConversion"/>
  </si>
  <si>
    <t>미
선
발
군</t>
    <phoneticPr fontId="1" type="noConversion"/>
  </si>
  <si>
    <t>영
양</t>
    <phoneticPr fontId="1" type="noConversion"/>
  </si>
  <si>
    <t>2015년도 경기도 교육전문직원 임용후보자 선발 공개 전형 지원자 현황(일반전형)</t>
    <phoneticPr fontId="1" type="noConversion"/>
  </si>
  <si>
    <t>2015년도 경기도 교육전문직원 임용후보자 선발 공개 전형 지원자 현황(전문전형)</t>
    <phoneticPr fontId="1" type="noConversion"/>
  </si>
  <si>
    <t>정책
기획</t>
    <phoneticPr fontId="1" type="noConversion"/>
  </si>
  <si>
    <t>정책
평가</t>
    <phoneticPr fontId="1" type="noConversion"/>
  </si>
  <si>
    <t>공보</t>
    <phoneticPr fontId="1" type="noConversion"/>
  </si>
  <si>
    <t>혁신교육
지구</t>
    <phoneticPr fontId="1" type="noConversion"/>
  </si>
  <si>
    <t>학교
혁신</t>
    <phoneticPr fontId="1" type="noConversion"/>
  </si>
  <si>
    <t>문화
예술</t>
    <phoneticPr fontId="1" type="noConversion"/>
  </si>
  <si>
    <t>협동
조합</t>
    <phoneticPr fontId="1" type="noConversion"/>
  </si>
  <si>
    <t>전문
상담</t>
    <phoneticPr fontId="1" type="noConversion"/>
  </si>
  <si>
    <t>진학</t>
    <phoneticPr fontId="1" type="noConversion"/>
  </si>
  <si>
    <t>진로</t>
    <phoneticPr fontId="1" type="noConversion"/>
  </si>
  <si>
    <t>초 · 중등</t>
    <phoneticPr fontId="1" type="noConversion"/>
  </si>
  <si>
    <t>연수기획</t>
    <phoneticPr fontId="1" type="noConversion"/>
  </si>
  <si>
    <t>초등</t>
    <phoneticPr fontId="1" type="noConversion"/>
  </si>
  <si>
    <t>중등</t>
    <phoneticPr fontId="1" type="noConversion"/>
  </si>
  <si>
    <t>공
통
과
학</t>
    <phoneticPr fontId="1" type="noConversion"/>
  </si>
  <si>
    <t>※ 지원 부적격 판정여부에 따라 추후 지원자수는 변경 될 수 있음</t>
    <phoneticPr fontId="1" type="noConversion"/>
  </si>
  <si>
    <t>응시인원</t>
    <phoneticPr fontId="1" type="noConversion"/>
  </si>
  <si>
    <t>응시인원</t>
    <phoneticPr fontId="1" type="noConversion"/>
  </si>
  <si>
    <t>※ 지원 부적격 판정여부에 따라 추후 지원자수는 변경 될 수 있음</t>
    <phoneticPr fontId="1" type="noConversion"/>
  </si>
  <si>
    <t>총계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</si>
</sst>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2"/>
      <color theme="1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21" xfId="0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center" vertical="center" shrinkToFit="1"/>
    </xf>
    <xf numFmtId="0" fontId="0" fillId="0" borderId="23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Font="1" applyBorder="1" applyAlignment="1">
      <alignment horizontal="center" vertical="center" shrinkToFit="1"/>
    </xf>
    <xf numFmtId="0" fontId="0" fillId="0" borderId="27" xfId="0" applyFont="1" applyBorder="1" applyAlignment="1">
      <alignment horizontal="center" vertical="center" shrinkToFit="1"/>
    </xf>
    <xf numFmtId="0" fontId="0" fillId="0" borderId="28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>
      <alignment vertical="center"/>
    </xf>
    <xf numFmtId="0" fontId="0" fillId="0" borderId="2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2" xfId="0" applyFont="1" applyBorder="1" applyAlignment="1">
      <alignment vertical="center" wrapText="1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0" fillId="0" borderId="32" xfId="0" applyFont="1" applyBorder="1" applyAlignment="1">
      <alignment horizontal="center" vertical="center" wrapText="1" shrinkToFit="1"/>
    </xf>
    <xf numFmtId="0" fontId="5" fillId="0" borderId="32" xfId="0" applyFont="1" applyBorder="1" applyAlignment="1">
      <alignment horizontal="center" vertical="center" wrapText="1" shrinkToFit="1"/>
    </xf>
    <xf numFmtId="0" fontId="0" fillId="0" borderId="35" xfId="0" applyFont="1" applyBorder="1" applyAlignment="1">
      <alignment horizontal="center" vertical="center" shrinkToFit="1"/>
    </xf>
    <xf numFmtId="0" fontId="0" fillId="0" borderId="36" xfId="0" applyFont="1" applyBorder="1" applyAlignment="1">
      <alignment horizontal="center" vertical="center" shrinkToFit="1"/>
    </xf>
    <xf numFmtId="0" fontId="0" fillId="0" borderId="37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 wrapText="1" shrinkToFit="1"/>
    </xf>
    <xf numFmtId="0" fontId="0" fillId="0" borderId="32" xfId="0" applyFont="1" applyBorder="1" applyAlignment="1">
      <alignment horizontal="center" vertical="center" shrinkToFit="1"/>
    </xf>
    <xf numFmtId="0" fontId="0" fillId="0" borderId="32" xfId="0" applyFont="1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0" fontId="0" fillId="0" borderId="39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 wrapText="1" shrinkToFit="1"/>
    </xf>
    <xf numFmtId="0" fontId="0" fillId="0" borderId="33" xfId="0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 shrinkToFit="1"/>
    </xf>
    <xf numFmtId="0" fontId="0" fillId="0" borderId="38" xfId="0" applyFont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shrinkToFit="1"/>
    </xf>
    <xf numFmtId="0" fontId="0" fillId="3" borderId="25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3" borderId="6" xfId="0" applyFont="1" applyFill="1" applyBorder="1" applyAlignment="1">
      <alignment horizontal="center" vertical="center" shrinkToFit="1"/>
    </xf>
    <xf numFmtId="0" fontId="0" fillId="3" borderId="20" xfId="0" applyFont="1" applyFill="1" applyBorder="1" applyAlignment="1">
      <alignment horizontal="center" vertical="center" shrinkToFit="1"/>
    </xf>
    <xf numFmtId="0" fontId="0" fillId="3" borderId="7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shrinkToFit="1"/>
    </xf>
    <xf numFmtId="0" fontId="0" fillId="2" borderId="8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11" xfId="0" applyFont="1" applyFill="1" applyBorder="1" applyAlignment="1">
      <alignment horizontal="center" vertical="center" shrinkToFit="1"/>
    </xf>
    <xf numFmtId="0" fontId="0" fillId="2" borderId="12" xfId="0" applyFont="1" applyFill="1" applyBorder="1" applyAlignment="1">
      <alignment horizontal="center" vertical="center" shrinkToFit="1"/>
    </xf>
    <xf numFmtId="0" fontId="0" fillId="2" borderId="13" xfId="0" applyFont="1" applyFill="1" applyBorder="1" applyAlignment="1">
      <alignment horizontal="center" vertical="center" shrinkToFit="1"/>
    </xf>
    <xf numFmtId="0" fontId="0" fillId="2" borderId="9" xfId="0" applyFont="1" applyFill="1" applyBorder="1" applyAlignment="1">
      <alignment horizontal="center" vertical="center" shrinkToFit="1"/>
    </xf>
    <xf numFmtId="0" fontId="0" fillId="2" borderId="10" xfId="0" applyFont="1" applyFill="1" applyBorder="1" applyAlignment="1">
      <alignment horizontal="center" vertical="center" shrinkToFit="1"/>
    </xf>
    <xf numFmtId="0" fontId="0" fillId="2" borderId="4" xfId="0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wrapText="1" shrinkToFit="1"/>
    </xf>
    <xf numFmtId="0" fontId="0" fillId="0" borderId="31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 shrinkToFit="1"/>
    </xf>
    <xf numFmtId="0" fontId="0" fillId="0" borderId="34" xfId="0" applyFont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32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3" borderId="20" xfId="0" applyFont="1" applyFill="1" applyBorder="1" applyAlignment="1">
      <alignment horizontal="center" vertical="center" shrinkToFit="1"/>
    </xf>
    <xf numFmtId="0" fontId="5" fillId="3" borderId="47" xfId="0" applyFont="1" applyFill="1" applyBorder="1" applyAlignment="1">
      <alignment horizontal="center" vertical="center" shrinkToFit="1"/>
    </xf>
    <xf numFmtId="0" fontId="5" fillId="3" borderId="25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 shrinkToFit="1"/>
    </xf>
    <xf numFmtId="0" fontId="5" fillId="2" borderId="41" xfId="0" applyFont="1" applyFill="1" applyBorder="1" applyAlignment="1">
      <alignment horizontal="center" vertical="center" shrinkToFit="1"/>
    </xf>
  </cellXfs>
  <cellStyles count="1">
    <cellStyle name="표준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11"/>
  <sheetViews>
    <sheetView tabSelected="1" view="pageBreakPreview" topLeftCell="C1" zoomScale="85" zoomScaleNormal="85" zoomScaleSheetLayoutView="85" workbookViewId="0">
      <selection activeCell="D8" sqref="D8"/>
    </sheetView>
  </sheetViews>
  <sheetFormatPr defaultRowHeight="33.75" customHeight="1" x14ac:dyDescent="0.3"/>
  <cols>
    <col min="1" max="1" width="2.5" customWidth="1"/>
    <col min="2" max="2" width="4.875" customWidth="1"/>
    <col min="3" max="3" width="6.375" customWidth="1"/>
    <col min="4" max="34" width="3.625" customWidth="1"/>
    <col min="35" max="35" width="10.25" customWidth="1"/>
    <col min="36" max="36" width="6.875" customWidth="1"/>
  </cols>
  <sheetData>
    <row r="1" spans="2:37" ht="33.75" customHeight="1" x14ac:dyDescent="0.3">
      <c r="B1" s="55" t="s">
        <v>37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</row>
    <row r="2" spans="2:37" ht="18.75" customHeight="1" thickBot="1" x14ac:dyDescent="0.35">
      <c r="B2" s="1"/>
      <c r="C2" s="1"/>
      <c r="D2" s="1"/>
      <c r="E2" s="1"/>
      <c r="F2" s="1"/>
      <c r="G2" s="1"/>
      <c r="H2" s="1"/>
      <c r="I2" s="21"/>
      <c r="J2" s="21"/>
      <c r="K2" s="21"/>
      <c r="L2" s="22"/>
      <c r="M2" s="21"/>
      <c r="N2" s="21"/>
      <c r="O2" s="21"/>
      <c r="P2" s="21"/>
      <c r="Q2" s="21"/>
      <c r="R2" s="22"/>
      <c r="S2" s="1"/>
      <c r="T2" s="1"/>
      <c r="U2" s="1"/>
      <c r="V2" s="22"/>
      <c r="W2" s="22"/>
      <c r="X2" s="1"/>
      <c r="Y2" s="21"/>
      <c r="Z2" s="21"/>
      <c r="AA2" s="1"/>
      <c r="AB2" s="1"/>
      <c r="AC2" s="1"/>
      <c r="AD2" s="21"/>
      <c r="AE2" s="1"/>
      <c r="AF2" s="1"/>
      <c r="AG2" s="1"/>
      <c r="AH2" s="1"/>
      <c r="AI2" s="1"/>
      <c r="AJ2" s="1"/>
    </row>
    <row r="3" spans="2:37" s="2" customFormat="1" ht="28.5" customHeight="1" x14ac:dyDescent="0.3">
      <c r="B3" s="59" t="s">
        <v>0</v>
      </c>
      <c r="C3" s="60"/>
      <c r="D3" s="65" t="s">
        <v>1</v>
      </c>
      <c r="E3" s="66"/>
      <c r="F3" s="66"/>
      <c r="G3" s="67"/>
      <c r="H3" s="66" t="s">
        <v>2</v>
      </c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44" t="s">
        <v>36</v>
      </c>
      <c r="AI3" s="68" t="s">
        <v>58</v>
      </c>
    </row>
    <row r="4" spans="2:37" s="2" customFormat="1" ht="22.5" customHeight="1" x14ac:dyDescent="0.3">
      <c r="B4" s="61"/>
      <c r="C4" s="62"/>
      <c r="D4" s="71" t="s">
        <v>9</v>
      </c>
      <c r="E4" s="41" t="s">
        <v>10</v>
      </c>
      <c r="F4" s="47" t="s">
        <v>11</v>
      </c>
      <c r="G4" s="73" t="s">
        <v>4</v>
      </c>
      <c r="H4" s="71" t="s">
        <v>12</v>
      </c>
      <c r="I4" s="41" t="s">
        <v>13</v>
      </c>
      <c r="J4" s="38" t="s">
        <v>7</v>
      </c>
      <c r="K4" s="39"/>
      <c r="L4" s="39"/>
      <c r="M4" s="40"/>
      <c r="N4" s="41" t="s">
        <v>18</v>
      </c>
      <c r="O4" s="38" t="s">
        <v>8</v>
      </c>
      <c r="P4" s="39"/>
      <c r="Q4" s="39"/>
      <c r="R4" s="39"/>
      <c r="S4" s="40"/>
      <c r="T4" s="41" t="s">
        <v>23</v>
      </c>
      <c r="U4" s="41" t="s">
        <v>24</v>
      </c>
      <c r="V4" s="41" t="s">
        <v>25</v>
      </c>
      <c r="W4" s="41" t="s">
        <v>26</v>
      </c>
      <c r="X4" s="41" t="s">
        <v>27</v>
      </c>
      <c r="Y4" s="41" t="s">
        <v>28</v>
      </c>
      <c r="Z4" s="41" t="s">
        <v>29</v>
      </c>
      <c r="AA4" s="41" t="s">
        <v>30</v>
      </c>
      <c r="AB4" s="41" t="s">
        <v>31</v>
      </c>
      <c r="AC4" s="41" t="s">
        <v>32</v>
      </c>
      <c r="AD4" s="41" t="s">
        <v>33</v>
      </c>
      <c r="AE4" s="41" t="s">
        <v>34</v>
      </c>
      <c r="AF4" s="47" t="s">
        <v>35</v>
      </c>
      <c r="AG4" s="49" t="s">
        <v>4</v>
      </c>
      <c r="AH4" s="45"/>
      <c r="AI4" s="69"/>
    </row>
    <row r="5" spans="2:37" s="2" customFormat="1" ht="78" customHeight="1" thickBot="1" x14ac:dyDescent="0.35">
      <c r="B5" s="63"/>
      <c r="C5" s="64"/>
      <c r="D5" s="72"/>
      <c r="E5" s="42"/>
      <c r="F5" s="48"/>
      <c r="G5" s="74"/>
      <c r="H5" s="72"/>
      <c r="I5" s="42"/>
      <c r="J5" s="23" t="s">
        <v>14</v>
      </c>
      <c r="K5" s="36" t="s">
        <v>15</v>
      </c>
      <c r="L5" s="36" t="s">
        <v>16</v>
      </c>
      <c r="M5" s="36" t="s">
        <v>17</v>
      </c>
      <c r="N5" s="42"/>
      <c r="O5" s="36" t="s">
        <v>19</v>
      </c>
      <c r="P5" s="36" t="s">
        <v>20</v>
      </c>
      <c r="Q5" s="36" t="s">
        <v>21</v>
      </c>
      <c r="R5" s="36" t="s">
        <v>22</v>
      </c>
      <c r="S5" s="36" t="s">
        <v>53</v>
      </c>
      <c r="T5" s="42"/>
      <c r="U5" s="42"/>
      <c r="V5" s="43"/>
      <c r="W5" s="43"/>
      <c r="X5" s="42"/>
      <c r="Y5" s="42"/>
      <c r="Z5" s="42"/>
      <c r="AA5" s="42"/>
      <c r="AB5" s="42"/>
      <c r="AC5" s="42"/>
      <c r="AD5" s="42"/>
      <c r="AE5" s="42"/>
      <c r="AF5" s="48"/>
      <c r="AG5" s="50"/>
      <c r="AH5" s="46"/>
      <c r="AI5" s="70"/>
    </row>
    <row r="6" spans="2:37" s="2" customFormat="1" ht="45" customHeight="1" thickBot="1" x14ac:dyDescent="0.35">
      <c r="B6" s="56" t="s">
        <v>5</v>
      </c>
      <c r="C6" s="57"/>
      <c r="D6" s="3">
        <v>5</v>
      </c>
      <c r="E6" s="4">
        <v>37</v>
      </c>
      <c r="F6" s="5">
        <v>1</v>
      </c>
      <c r="G6" s="6">
        <f>SUM(D6:F6)</f>
        <v>43</v>
      </c>
      <c r="H6" s="7">
        <v>3</v>
      </c>
      <c r="I6" s="4">
        <v>7</v>
      </c>
      <c r="J6" s="4">
        <v>3</v>
      </c>
      <c r="K6" s="4">
        <v>2</v>
      </c>
      <c r="L6" s="4">
        <v>2</v>
      </c>
      <c r="M6" s="4">
        <v>1</v>
      </c>
      <c r="N6" s="4">
        <v>6</v>
      </c>
      <c r="O6" s="4">
        <v>1</v>
      </c>
      <c r="P6" s="4">
        <v>2</v>
      </c>
      <c r="Q6" s="4">
        <v>1</v>
      </c>
      <c r="R6" s="4">
        <v>1</v>
      </c>
      <c r="S6" s="4">
        <v>2</v>
      </c>
      <c r="T6" s="4">
        <v>2</v>
      </c>
      <c r="U6" s="4">
        <v>2</v>
      </c>
      <c r="V6" s="4">
        <v>1</v>
      </c>
      <c r="W6" s="4">
        <v>1</v>
      </c>
      <c r="X6" s="4">
        <v>6</v>
      </c>
      <c r="Y6" s="4">
        <v>2</v>
      </c>
      <c r="Z6" s="4">
        <v>2</v>
      </c>
      <c r="AA6" s="4">
        <v>1</v>
      </c>
      <c r="AB6" s="4">
        <v>1</v>
      </c>
      <c r="AC6" s="4">
        <v>1</v>
      </c>
      <c r="AD6" s="4">
        <v>3</v>
      </c>
      <c r="AE6" s="4">
        <v>1</v>
      </c>
      <c r="AF6" s="5">
        <v>1</v>
      </c>
      <c r="AG6" s="8">
        <f>SUM(H6:AF6)</f>
        <v>55</v>
      </c>
      <c r="AH6" s="9">
        <v>1</v>
      </c>
      <c r="AI6" s="10">
        <f>SUM(G6+AG6+AH6)</f>
        <v>99</v>
      </c>
    </row>
    <row r="7" spans="2:37" s="2" customFormat="1" ht="45" customHeight="1" thickBot="1" x14ac:dyDescent="0.35">
      <c r="B7" s="51" t="s">
        <v>55</v>
      </c>
      <c r="C7" s="52"/>
      <c r="D7" s="11">
        <v>44</v>
      </c>
      <c r="E7" s="12">
        <v>325</v>
      </c>
      <c r="F7" s="13">
        <v>5</v>
      </c>
      <c r="G7" s="14">
        <f>SUM(D7:F7)</f>
        <v>374</v>
      </c>
      <c r="H7" s="15">
        <v>28</v>
      </c>
      <c r="I7" s="12">
        <v>78</v>
      </c>
      <c r="J7" s="12">
        <v>33</v>
      </c>
      <c r="K7" s="12">
        <v>23</v>
      </c>
      <c r="L7" s="12">
        <v>16</v>
      </c>
      <c r="M7" s="12">
        <v>5</v>
      </c>
      <c r="N7" s="12">
        <v>70</v>
      </c>
      <c r="O7" s="12">
        <v>24</v>
      </c>
      <c r="P7" s="12">
        <v>21</v>
      </c>
      <c r="Q7" s="12">
        <v>14</v>
      </c>
      <c r="R7" s="12">
        <v>18</v>
      </c>
      <c r="S7" s="12">
        <v>7</v>
      </c>
      <c r="T7" s="12">
        <v>55</v>
      </c>
      <c r="U7" s="12">
        <v>6</v>
      </c>
      <c r="V7" s="12">
        <v>8</v>
      </c>
      <c r="W7" s="12">
        <v>17</v>
      </c>
      <c r="X7" s="12">
        <v>67</v>
      </c>
      <c r="Y7" s="12">
        <v>28</v>
      </c>
      <c r="Z7" s="12">
        <v>11</v>
      </c>
      <c r="AA7" s="12">
        <v>3</v>
      </c>
      <c r="AB7" s="12">
        <v>12</v>
      </c>
      <c r="AC7" s="12">
        <v>3</v>
      </c>
      <c r="AD7" s="12">
        <v>30</v>
      </c>
      <c r="AE7" s="12">
        <v>10</v>
      </c>
      <c r="AF7" s="13">
        <v>16</v>
      </c>
      <c r="AG7" s="16">
        <f>SUM(H7:AF7)</f>
        <v>603</v>
      </c>
      <c r="AH7" s="17">
        <v>3</v>
      </c>
      <c r="AI7" s="18">
        <f>SUM(G7,AG7,AH7)</f>
        <v>980</v>
      </c>
    </row>
    <row r="8" spans="2:37" s="2" customFormat="1" ht="45" customHeight="1" thickBot="1" x14ac:dyDescent="0.35">
      <c r="B8" s="56" t="s">
        <v>6</v>
      </c>
      <c r="C8" s="58"/>
      <c r="D8" s="7">
        <f>ROUND(D7/D6,1)</f>
        <v>8.8000000000000007</v>
      </c>
      <c r="E8" s="7">
        <f t="shared" ref="E8:AI8" si="0">ROUND(E7/E6,1)</f>
        <v>8.8000000000000007</v>
      </c>
      <c r="F8" s="7">
        <f t="shared" si="0"/>
        <v>5</v>
      </c>
      <c r="G8" s="7">
        <f t="shared" si="0"/>
        <v>8.6999999999999993</v>
      </c>
      <c r="H8" s="7">
        <f t="shared" si="0"/>
        <v>9.3000000000000007</v>
      </c>
      <c r="I8" s="7">
        <f t="shared" si="0"/>
        <v>11.1</v>
      </c>
      <c r="J8" s="7">
        <f t="shared" si="0"/>
        <v>11</v>
      </c>
      <c r="K8" s="7">
        <f t="shared" si="0"/>
        <v>11.5</v>
      </c>
      <c r="L8" s="7">
        <f t="shared" si="0"/>
        <v>8</v>
      </c>
      <c r="M8" s="7">
        <f t="shared" si="0"/>
        <v>5</v>
      </c>
      <c r="N8" s="7">
        <f t="shared" si="0"/>
        <v>11.7</v>
      </c>
      <c r="O8" s="7">
        <f t="shared" si="0"/>
        <v>24</v>
      </c>
      <c r="P8" s="7">
        <f t="shared" si="0"/>
        <v>10.5</v>
      </c>
      <c r="Q8" s="7">
        <f t="shared" si="0"/>
        <v>14</v>
      </c>
      <c r="R8" s="7">
        <f t="shared" si="0"/>
        <v>18</v>
      </c>
      <c r="S8" s="7">
        <f t="shared" si="0"/>
        <v>3.5</v>
      </c>
      <c r="T8" s="7">
        <f t="shared" si="0"/>
        <v>27.5</v>
      </c>
      <c r="U8" s="7">
        <f t="shared" si="0"/>
        <v>3</v>
      </c>
      <c r="V8" s="7">
        <f t="shared" si="0"/>
        <v>8</v>
      </c>
      <c r="W8" s="7">
        <f t="shared" si="0"/>
        <v>17</v>
      </c>
      <c r="X8" s="7">
        <f t="shared" si="0"/>
        <v>11.2</v>
      </c>
      <c r="Y8" s="7">
        <f t="shared" si="0"/>
        <v>14</v>
      </c>
      <c r="Z8" s="7">
        <f t="shared" si="0"/>
        <v>5.5</v>
      </c>
      <c r="AA8" s="7">
        <f t="shared" si="0"/>
        <v>3</v>
      </c>
      <c r="AB8" s="7">
        <f t="shared" si="0"/>
        <v>12</v>
      </c>
      <c r="AC8" s="7">
        <f t="shared" si="0"/>
        <v>3</v>
      </c>
      <c r="AD8" s="7">
        <f t="shared" si="0"/>
        <v>10</v>
      </c>
      <c r="AE8" s="7">
        <f t="shared" si="0"/>
        <v>10</v>
      </c>
      <c r="AF8" s="7">
        <f t="shared" si="0"/>
        <v>16</v>
      </c>
      <c r="AG8" s="7">
        <f t="shared" si="0"/>
        <v>11</v>
      </c>
      <c r="AH8" s="7">
        <f t="shared" si="0"/>
        <v>3</v>
      </c>
      <c r="AI8" s="20">
        <f t="shared" si="0"/>
        <v>9.9</v>
      </c>
    </row>
    <row r="9" spans="2:37" ht="18.75" customHeight="1" x14ac:dyDescent="0.3">
      <c r="AH9" s="54"/>
      <c r="AI9" s="54"/>
      <c r="AJ9" s="54"/>
    </row>
    <row r="10" spans="2:37" ht="33.75" customHeight="1" x14ac:dyDescent="0.3">
      <c r="B10" s="53" t="s">
        <v>54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H10" s="19"/>
      <c r="AI10" s="19"/>
      <c r="AJ10" s="19"/>
      <c r="AK10" s="19"/>
    </row>
    <row r="11" spans="2:37" ht="33.75" customHeight="1" x14ac:dyDescent="0.3">
      <c r="AH11" s="19"/>
      <c r="AI11" s="19"/>
      <c r="AJ11" s="19"/>
      <c r="AK11" s="19"/>
    </row>
  </sheetData>
  <mergeCells count="34">
    <mergeCell ref="B7:C7"/>
    <mergeCell ref="B10:AA10"/>
    <mergeCell ref="AH9:AJ9"/>
    <mergeCell ref="B1:AJ1"/>
    <mergeCell ref="B6:C6"/>
    <mergeCell ref="B8:C8"/>
    <mergeCell ref="B3:C5"/>
    <mergeCell ref="D3:G3"/>
    <mergeCell ref="H3:AG3"/>
    <mergeCell ref="AI3:AI5"/>
    <mergeCell ref="H4:H5"/>
    <mergeCell ref="D4:D5"/>
    <mergeCell ref="E4:E5"/>
    <mergeCell ref="F4:F5"/>
    <mergeCell ref="G4:G5"/>
    <mergeCell ref="I4:I5"/>
    <mergeCell ref="AH3:AH5"/>
    <mergeCell ref="O4:S4"/>
    <mergeCell ref="Z4:Z5"/>
    <mergeCell ref="Y4:Y5"/>
    <mergeCell ref="AB4:AB5"/>
    <mergeCell ref="AC4:AC5"/>
    <mergeCell ref="AE4:AE5"/>
    <mergeCell ref="AF4:AF5"/>
    <mergeCell ref="AG4:AG5"/>
    <mergeCell ref="AD4:AD5"/>
    <mergeCell ref="T4:T5"/>
    <mergeCell ref="U4:U5"/>
    <mergeCell ref="J4:M4"/>
    <mergeCell ref="N4:N5"/>
    <mergeCell ref="X4:X5"/>
    <mergeCell ref="AA4:AA5"/>
    <mergeCell ref="V4:V5"/>
    <mergeCell ref="W4:W5"/>
  </mergeCells>
  <phoneticPr fontId="1" type="noConversion"/>
  <conditionalFormatting sqref="D6:AI7">
    <cfRule type="cellIs" dxfId="1" priority="1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11"/>
  <sheetViews>
    <sheetView view="pageBreakPreview" zoomScale="70" zoomScaleNormal="85" zoomScaleSheetLayoutView="70" workbookViewId="0">
      <selection activeCell="D3" sqref="D3:N3"/>
    </sheetView>
  </sheetViews>
  <sheetFormatPr defaultRowHeight="33.75" customHeight="1" x14ac:dyDescent="0.3"/>
  <cols>
    <col min="1" max="1" width="2.5" customWidth="1"/>
    <col min="2" max="2" width="4.875" customWidth="1"/>
    <col min="3" max="3" width="6.375" customWidth="1"/>
    <col min="4" max="17" width="10.625" customWidth="1"/>
    <col min="18" max="18" width="12.375" customWidth="1"/>
    <col min="19" max="19" width="6.875" customWidth="1"/>
  </cols>
  <sheetData>
    <row r="1" spans="2:20" ht="33.75" customHeight="1" x14ac:dyDescent="0.3">
      <c r="B1" s="55" t="s">
        <v>38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2:20" ht="18.75" customHeight="1" thickBot="1" x14ac:dyDescent="0.35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2:20" s="2" customFormat="1" ht="28.5" customHeight="1" x14ac:dyDescent="0.3">
      <c r="B3" s="89" t="s">
        <v>0</v>
      </c>
      <c r="C3" s="90"/>
      <c r="D3" s="95" t="s">
        <v>49</v>
      </c>
      <c r="E3" s="96"/>
      <c r="F3" s="96"/>
      <c r="G3" s="96"/>
      <c r="H3" s="96"/>
      <c r="I3" s="96"/>
      <c r="J3" s="96"/>
      <c r="K3" s="96"/>
      <c r="L3" s="96"/>
      <c r="M3" s="96"/>
      <c r="N3" s="97"/>
      <c r="O3" s="102" t="s">
        <v>2</v>
      </c>
      <c r="P3" s="103"/>
      <c r="Q3" s="103"/>
      <c r="R3" s="97" t="s">
        <v>3</v>
      </c>
    </row>
    <row r="4" spans="2:20" s="2" customFormat="1" ht="44.25" customHeight="1" x14ac:dyDescent="0.3">
      <c r="B4" s="91"/>
      <c r="C4" s="92"/>
      <c r="D4" s="81" t="s">
        <v>39</v>
      </c>
      <c r="E4" s="77" t="s">
        <v>40</v>
      </c>
      <c r="F4" s="77" t="s">
        <v>41</v>
      </c>
      <c r="G4" s="77" t="s">
        <v>42</v>
      </c>
      <c r="H4" s="77" t="s">
        <v>43</v>
      </c>
      <c r="I4" s="77" t="s">
        <v>44</v>
      </c>
      <c r="J4" s="77" t="s">
        <v>45</v>
      </c>
      <c r="K4" s="79" t="s">
        <v>50</v>
      </c>
      <c r="L4" s="83"/>
      <c r="M4" s="77" t="s">
        <v>46</v>
      </c>
      <c r="N4" s="100" t="s">
        <v>4</v>
      </c>
      <c r="O4" s="81" t="s">
        <v>47</v>
      </c>
      <c r="P4" s="79" t="s">
        <v>48</v>
      </c>
      <c r="Q4" s="84" t="s">
        <v>4</v>
      </c>
      <c r="R4" s="98"/>
    </row>
    <row r="5" spans="2:20" s="2" customFormat="1" ht="54" customHeight="1" thickBot="1" x14ac:dyDescent="0.35">
      <c r="B5" s="93"/>
      <c r="C5" s="94"/>
      <c r="D5" s="82"/>
      <c r="E5" s="78"/>
      <c r="F5" s="78"/>
      <c r="G5" s="78"/>
      <c r="H5" s="78"/>
      <c r="I5" s="78"/>
      <c r="J5" s="78"/>
      <c r="K5" s="37" t="s">
        <v>51</v>
      </c>
      <c r="L5" s="37" t="s">
        <v>52</v>
      </c>
      <c r="M5" s="78"/>
      <c r="N5" s="101"/>
      <c r="O5" s="82"/>
      <c r="P5" s="80"/>
      <c r="Q5" s="85"/>
      <c r="R5" s="99"/>
    </row>
    <row r="6" spans="2:20" s="2" customFormat="1" ht="45" customHeight="1" thickBot="1" x14ac:dyDescent="0.35">
      <c r="B6" s="75" t="s">
        <v>5</v>
      </c>
      <c r="C6" s="86"/>
      <c r="D6" s="24">
        <v>1</v>
      </c>
      <c r="E6" s="25">
        <v>1</v>
      </c>
      <c r="F6" s="26">
        <v>1</v>
      </c>
      <c r="G6" s="26">
        <v>1</v>
      </c>
      <c r="H6" s="26">
        <v>1</v>
      </c>
      <c r="I6" s="26">
        <v>1</v>
      </c>
      <c r="J6" s="26">
        <v>1</v>
      </c>
      <c r="K6" s="26">
        <v>1</v>
      </c>
      <c r="L6" s="26">
        <v>1</v>
      </c>
      <c r="M6" s="25">
        <v>1</v>
      </c>
      <c r="N6" s="27">
        <f>SUM(D6:M6)</f>
        <v>10</v>
      </c>
      <c r="O6" s="28">
        <v>1</v>
      </c>
      <c r="P6" s="26">
        <v>1</v>
      </c>
      <c r="Q6" s="29">
        <f>SUM(O6:P6)</f>
        <v>2</v>
      </c>
      <c r="R6" s="27">
        <f>SUM(Q6,N6)</f>
        <v>12</v>
      </c>
    </row>
    <row r="7" spans="2:20" s="2" customFormat="1" ht="45" customHeight="1" thickBot="1" x14ac:dyDescent="0.35">
      <c r="B7" s="87" t="s">
        <v>56</v>
      </c>
      <c r="C7" s="88"/>
      <c r="D7" s="30">
        <v>1</v>
      </c>
      <c r="E7" s="31">
        <v>2</v>
      </c>
      <c r="F7" s="32">
        <v>2</v>
      </c>
      <c r="G7" s="32">
        <v>1</v>
      </c>
      <c r="H7" s="32">
        <v>3</v>
      </c>
      <c r="I7" s="32">
        <v>14</v>
      </c>
      <c r="J7" s="32">
        <v>4</v>
      </c>
      <c r="K7" s="32">
        <v>3</v>
      </c>
      <c r="L7" s="32">
        <v>8</v>
      </c>
      <c r="M7" s="31">
        <v>5</v>
      </c>
      <c r="N7" s="33">
        <f>SUM(D7:M7)</f>
        <v>43</v>
      </c>
      <c r="O7" s="34">
        <v>4</v>
      </c>
      <c r="P7" s="32">
        <v>6</v>
      </c>
      <c r="Q7" s="35">
        <f>SUM(O7:P7)</f>
        <v>10</v>
      </c>
      <c r="R7" s="33">
        <f t="shared" ref="R7" si="0">SUM(Q7,N7)</f>
        <v>53</v>
      </c>
    </row>
    <row r="8" spans="2:20" s="2" customFormat="1" ht="45" customHeight="1" thickBot="1" x14ac:dyDescent="0.35">
      <c r="B8" s="75" t="s">
        <v>6</v>
      </c>
      <c r="C8" s="76"/>
      <c r="D8" s="28">
        <f>ROUND(D7/D6,1)</f>
        <v>1</v>
      </c>
      <c r="E8" s="28">
        <f t="shared" ref="E8:R8" si="1">ROUND(E7/E6,1)</f>
        <v>2</v>
      </c>
      <c r="F8" s="28">
        <f t="shared" si="1"/>
        <v>2</v>
      </c>
      <c r="G8" s="28">
        <f t="shared" si="1"/>
        <v>1</v>
      </c>
      <c r="H8" s="28">
        <f t="shared" si="1"/>
        <v>3</v>
      </c>
      <c r="I8" s="28">
        <f t="shared" si="1"/>
        <v>14</v>
      </c>
      <c r="J8" s="28">
        <f t="shared" si="1"/>
        <v>4</v>
      </c>
      <c r="K8" s="28">
        <f t="shared" si="1"/>
        <v>3</v>
      </c>
      <c r="L8" s="28">
        <f t="shared" si="1"/>
        <v>8</v>
      </c>
      <c r="M8" s="28">
        <f t="shared" si="1"/>
        <v>5</v>
      </c>
      <c r="N8" s="28">
        <f t="shared" si="1"/>
        <v>4.3</v>
      </c>
      <c r="O8" s="28">
        <f t="shared" si="1"/>
        <v>4</v>
      </c>
      <c r="P8" s="28">
        <f t="shared" si="1"/>
        <v>6</v>
      </c>
      <c r="Q8" s="28">
        <f t="shared" si="1"/>
        <v>5</v>
      </c>
      <c r="R8" s="27">
        <f t="shared" si="1"/>
        <v>4.4000000000000004</v>
      </c>
    </row>
    <row r="9" spans="2:20" ht="18.75" customHeight="1" x14ac:dyDescent="0.3">
      <c r="R9" s="54"/>
      <c r="S9" s="54"/>
    </row>
    <row r="10" spans="2:20" ht="33.75" customHeight="1" x14ac:dyDescent="0.3">
      <c r="B10" s="53" t="s">
        <v>57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R10" s="19"/>
      <c r="S10" s="19"/>
      <c r="T10" s="19"/>
    </row>
    <row r="11" spans="2:20" ht="33.75" customHeight="1" x14ac:dyDescent="0.3">
      <c r="R11" s="19"/>
      <c r="S11" s="19"/>
      <c r="T11" s="19"/>
    </row>
  </sheetData>
  <mergeCells count="23">
    <mergeCell ref="B1:S1"/>
    <mergeCell ref="B3:C5"/>
    <mergeCell ref="D3:N3"/>
    <mergeCell ref="R3:R5"/>
    <mergeCell ref="D4:D5"/>
    <mergeCell ref="E4:E5"/>
    <mergeCell ref="M4:M5"/>
    <mergeCell ref="N4:N5"/>
    <mergeCell ref="O3:Q3"/>
    <mergeCell ref="B8:C8"/>
    <mergeCell ref="R9:S9"/>
    <mergeCell ref="B10:O10"/>
    <mergeCell ref="F4:F5"/>
    <mergeCell ref="G4:G5"/>
    <mergeCell ref="H4:H5"/>
    <mergeCell ref="I4:I5"/>
    <mergeCell ref="P4:P5"/>
    <mergeCell ref="J4:J5"/>
    <mergeCell ref="O4:O5"/>
    <mergeCell ref="K4:L4"/>
    <mergeCell ref="Q4:Q5"/>
    <mergeCell ref="B6:C6"/>
    <mergeCell ref="B7:C7"/>
  </mergeCells>
  <phoneticPr fontId="1" type="noConversion"/>
  <conditionalFormatting sqref="D6:R7">
    <cfRule type="cellIs" dxfId="0" priority="1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통계-일반</vt:lpstr>
      <vt:lpstr>통계-전문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user</cp:lastModifiedBy>
  <cp:lastPrinted>2014-11-30T23:03:09Z</cp:lastPrinted>
  <dcterms:created xsi:type="dcterms:W3CDTF">2010-12-19T12:14:06Z</dcterms:created>
  <dcterms:modified xsi:type="dcterms:W3CDTF">2014-11-30T23:06:50Z</dcterms:modified>
</cp:coreProperties>
</file>