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현정이\Desktop\"/>
    </mc:Choice>
  </mc:AlternateContent>
  <bookViews>
    <workbookView xWindow="0" yWindow="0" windowWidth="24000" windowHeight="13935" activeTab="1"/>
  </bookViews>
  <sheets>
    <sheet name="이벤트" sheetId="1" r:id="rId1"/>
    <sheet name="달력" sheetId="2" r:id="rId2"/>
    <sheet name="인쇄 버전" sheetId="4" r:id="rId3"/>
    <sheet name="관리자" sheetId="3" state="hidden" r:id="rId4"/>
  </sheets>
  <definedNames>
    <definedName name="DailyEvents" localSheetId="2">'인쇄 버전'!$C$7:$U$10,'인쇄 버전'!$C$12:$U$15,'인쇄 버전'!$C$17:$U$20,'인쇄 버전'!$C$22:$U$25,'인쇄 버전'!$C$27:$U$30,'인쇄 버전'!$C$32:$F$35</definedName>
    <definedName name="DailyEvents">달력!$C$7:$U$10,달력!$C$12:$U$15,달력!$C$17:$U$20,달력!$C$22:$U$25,달력!$C$27:$U$30,달력!$C$32:$F$35</definedName>
    <definedName name="Dates" localSheetId="2">tblEvents[날짜]</definedName>
    <definedName name="Dates">tblEvents[날짜]</definedName>
    <definedName name="Events" localSheetId="2">tblEvents[이벤트 이름]</definedName>
    <definedName name="Events">tblEvents[이벤트 이름]</definedName>
    <definedName name="MonthNum" localSheetId="2">'인쇄 버전'!$C$3</definedName>
    <definedName name="MonthNum">달력!$C$3</definedName>
    <definedName name="MonthView">달력!$C$4:$U$35</definedName>
    <definedName name="_xlnm.Print_Titles" localSheetId="0">이벤트!$8:$8</definedName>
    <definedName name="StartDate" localSheetId="2">'인쇄 버전'!$F$3</definedName>
    <definedName name="StartDate">달력!$F$3</definedName>
    <definedName name="TableRowStart" localSheetId="2">ROW(tblEvents[[#Headers],[날짜]])</definedName>
    <definedName name="TableRowStart">ROW(tblEvents[[#Headers],[날짜]])</definedName>
    <definedName name="ViewMonth">달력!$F$2</definedName>
    <definedName name="ViewYear">달력!$C$2</definedName>
    <definedName name="슬라이서_요일">#N/A</definedName>
    <definedName name="슬라이서_월">#N/A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5"/>
        <x14:slicerCache r:id="rId6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9" i="1" l="1"/>
  <c r="D139" i="1"/>
  <c r="C138" i="1" l="1"/>
  <c r="D138" i="1"/>
  <c r="C137" i="1" l="1"/>
  <c r="D137" i="1"/>
  <c r="C136" i="1"/>
  <c r="D136" i="1"/>
  <c r="C135" i="1" l="1"/>
  <c r="D135" i="1"/>
  <c r="C134" i="1"/>
  <c r="D134" i="1"/>
  <c r="C133" i="1"/>
  <c r="D133" i="1"/>
  <c r="C132" i="1"/>
  <c r="D132" i="1"/>
  <c r="C131" i="1"/>
  <c r="D131" i="1"/>
  <c r="C130" i="1"/>
  <c r="D130" i="1"/>
  <c r="C129" i="1"/>
  <c r="D129" i="1"/>
  <c r="C128" i="1"/>
  <c r="D128" i="1"/>
  <c r="C127" i="1"/>
  <c r="D127" i="1"/>
  <c r="C126" i="1"/>
  <c r="D126" i="1"/>
  <c r="C125" i="1"/>
  <c r="D125" i="1"/>
  <c r="C124" i="1"/>
  <c r="D124" i="1"/>
  <c r="C123" i="1"/>
  <c r="D123" i="1"/>
  <c r="C122" i="1"/>
  <c r="D122" i="1"/>
  <c r="C121" i="1"/>
  <c r="D121" i="1"/>
  <c r="C120" i="1"/>
  <c r="D120" i="1"/>
  <c r="C119" i="1"/>
  <c r="D119" i="1"/>
  <c r="C118" i="1"/>
  <c r="D118" i="1"/>
  <c r="C117" i="1"/>
  <c r="D117" i="1"/>
  <c r="C116" i="1"/>
  <c r="D116" i="1"/>
  <c r="C115" i="1"/>
  <c r="D115" i="1"/>
  <c r="C114" i="1"/>
  <c r="D114" i="1"/>
  <c r="C113" i="1"/>
  <c r="D113" i="1"/>
  <c r="C112" i="1"/>
  <c r="D112" i="1"/>
  <c r="C111" i="1"/>
  <c r="D111" i="1"/>
  <c r="C110" i="1"/>
  <c r="D110" i="1"/>
  <c r="C109" i="1"/>
  <c r="D109" i="1"/>
  <c r="C108" i="1"/>
  <c r="D108" i="1"/>
  <c r="C107" i="1"/>
  <c r="D107" i="1"/>
  <c r="C106" i="1"/>
  <c r="D106" i="1"/>
  <c r="C105" i="1"/>
  <c r="D105" i="1"/>
  <c r="C104" i="1"/>
  <c r="D104" i="1"/>
  <c r="C103" i="1"/>
  <c r="D103" i="1"/>
  <c r="C102" i="1"/>
  <c r="D102" i="1"/>
  <c r="C101" i="1"/>
  <c r="D101" i="1"/>
  <c r="C100" i="1"/>
  <c r="D100" i="1"/>
  <c r="C99" i="1"/>
  <c r="D99" i="1"/>
  <c r="C98" i="1"/>
  <c r="D98" i="1"/>
  <c r="C97" i="1"/>
  <c r="D97" i="1"/>
  <c r="C96" i="1"/>
  <c r="D96" i="1"/>
  <c r="C95" i="1"/>
  <c r="D95" i="1"/>
  <c r="C94" i="1"/>
  <c r="D94" i="1"/>
  <c r="C93" i="1"/>
  <c r="D93" i="1"/>
  <c r="C92" i="1"/>
  <c r="D92" i="1"/>
  <c r="C91" i="1"/>
  <c r="D91" i="1"/>
  <c r="C90" i="1"/>
  <c r="D90" i="1"/>
  <c r="C89" i="1"/>
  <c r="D89" i="1"/>
  <c r="C88" i="1"/>
  <c r="D88" i="1"/>
  <c r="C87" i="1"/>
  <c r="D87" i="1"/>
  <c r="C86" i="1"/>
  <c r="D86" i="1"/>
  <c r="C85" i="1"/>
  <c r="D85" i="1"/>
  <c r="C84" i="1"/>
  <c r="D84" i="1"/>
  <c r="C83" i="1"/>
  <c r="D83" i="1"/>
  <c r="C82" i="1"/>
  <c r="D82" i="1"/>
  <c r="C81" i="1"/>
  <c r="D81" i="1"/>
  <c r="C80" i="1"/>
  <c r="D80" i="1"/>
  <c r="C79" i="1"/>
  <c r="D79" i="1"/>
  <c r="C78" i="1"/>
  <c r="D78" i="1"/>
  <c r="C77" i="1"/>
  <c r="D77" i="1"/>
  <c r="C76" i="1"/>
  <c r="D76" i="1"/>
  <c r="C75" i="1"/>
  <c r="D75" i="1"/>
  <c r="C74" i="1"/>
  <c r="D74" i="1"/>
  <c r="C73" i="1"/>
  <c r="D73" i="1"/>
  <c r="C72" i="1"/>
  <c r="D72" i="1"/>
  <c r="C71" i="1"/>
  <c r="D71" i="1"/>
  <c r="C70" i="1"/>
  <c r="D70" i="1"/>
  <c r="C69" i="1"/>
  <c r="D69" i="1"/>
  <c r="C68" i="1"/>
  <c r="D68" i="1"/>
  <c r="C67" i="1"/>
  <c r="D67" i="1"/>
  <c r="C66" i="1"/>
  <c r="D66" i="1"/>
  <c r="C65" i="1"/>
  <c r="D65" i="1"/>
  <c r="C64" i="1"/>
  <c r="D64" i="1"/>
  <c r="C63" i="1"/>
  <c r="D63" i="1"/>
  <c r="C62" i="1"/>
  <c r="D62" i="1"/>
  <c r="C61" i="1"/>
  <c r="D61" i="1"/>
  <c r="C60" i="1"/>
  <c r="D60" i="1"/>
  <c r="C59" i="1"/>
  <c r="D59" i="1"/>
  <c r="C58" i="1"/>
  <c r="D58" i="1"/>
  <c r="C57" i="1"/>
  <c r="D57" i="1"/>
  <c r="C56" i="1"/>
  <c r="D56" i="1"/>
  <c r="C55" i="1"/>
  <c r="D55" i="1"/>
  <c r="C54" i="1"/>
  <c r="D54" i="1"/>
  <c r="C53" i="1"/>
  <c r="D53" i="1"/>
  <c r="C52" i="1"/>
  <c r="D52" i="1"/>
  <c r="C51" i="1"/>
  <c r="D51" i="1"/>
  <c r="C50" i="1"/>
  <c r="D50" i="1"/>
  <c r="C49" i="1"/>
  <c r="D49" i="1"/>
  <c r="C48" i="1"/>
  <c r="D48" i="1"/>
  <c r="C47" i="1"/>
  <c r="D47" i="1"/>
  <c r="C46" i="1"/>
  <c r="D46" i="1"/>
  <c r="C45" i="1"/>
  <c r="D45" i="1"/>
  <c r="C44" i="1"/>
  <c r="D44" i="1"/>
  <c r="C43" i="1"/>
  <c r="D43" i="1"/>
  <c r="C42" i="1"/>
  <c r="D42" i="1"/>
  <c r="C40" i="1"/>
  <c r="D40" i="1"/>
  <c r="C39" i="1"/>
  <c r="D39" i="1"/>
  <c r="C38" i="1"/>
  <c r="D38" i="1"/>
  <c r="I31" i="4" l="1"/>
  <c r="D9" i="1"/>
  <c r="D10" i="1"/>
  <c r="D11" i="1"/>
  <c r="D12" i="1"/>
  <c r="D24" i="1"/>
  <c r="D25" i="1"/>
  <c r="D26" i="1"/>
  <c r="D28" i="1"/>
  <c r="D29" i="1"/>
  <c r="D30" i="1"/>
  <c r="D31" i="1"/>
  <c r="D32" i="1"/>
  <c r="D33" i="1"/>
  <c r="D34" i="1"/>
  <c r="D35" i="1"/>
  <c r="D36" i="1"/>
  <c r="C9" i="1"/>
  <c r="C10" i="1"/>
  <c r="C11" i="1"/>
  <c r="C12" i="1"/>
  <c r="C24" i="1"/>
  <c r="C25" i="1"/>
  <c r="C26" i="1"/>
  <c r="C28" i="1"/>
  <c r="C29" i="1"/>
  <c r="C30" i="1"/>
  <c r="C31" i="1"/>
  <c r="C32" i="1"/>
  <c r="C33" i="1"/>
  <c r="C34" i="1"/>
  <c r="C35" i="1"/>
  <c r="C36" i="1"/>
  <c r="C2" i="4" l="1"/>
  <c r="D30" i="4" l="1"/>
  <c r="E30" i="4"/>
  <c r="D31" i="4"/>
  <c r="E31" i="4"/>
  <c r="D32" i="4"/>
  <c r="E32" i="4"/>
  <c r="D33" i="4"/>
  <c r="E33" i="4"/>
  <c r="D34" i="4"/>
  <c r="E34" i="4"/>
  <c r="D35" i="4"/>
  <c r="E35" i="4"/>
  <c r="D6" i="4"/>
  <c r="E6" i="4"/>
  <c r="G6" i="4"/>
  <c r="H6" i="4"/>
  <c r="J6" i="4"/>
  <c r="K6" i="4"/>
  <c r="M6" i="4"/>
  <c r="N6" i="4"/>
  <c r="P6" i="4"/>
  <c r="Q6" i="4"/>
  <c r="S6" i="4"/>
  <c r="T6" i="4"/>
  <c r="D7" i="4"/>
  <c r="E7" i="4"/>
  <c r="G7" i="4"/>
  <c r="H7" i="4"/>
  <c r="J7" i="4"/>
  <c r="K7" i="4"/>
  <c r="M7" i="4"/>
  <c r="N7" i="4"/>
  <c r="P7" i="4"/>
  <c r="Q7" i="4"/>
  <c r="S7" i="4"/>
  <c r="T7" i="4"/>
  <c r="D8" i="4"/>
  <c r="E8" i="4"/>
  <c r="G8" i="4"/>
  <c r="H8" i="4"/>
  <c r="J8" i="4"/>
  <c r="K8" i="4"/>
  <c r="M8" i="4"/>
  <c r="N8" i="4"/>
  <c r="P8" i="4"/>
  <c r="Q8" i="4"/>
  <c r="S8" i="4"/>
  <c r="T8" i="4"/>
  <c r="D9" i="4"/>
  <c r="E9" i="4"/>
  <c r="G9" i="4"/>
  <c r="H9" i="4"/>
  <c r="J9" i="4"/>
  <c r="K9" i="4"/>
  <c r="M9" i="4"/>
  <c r="N9" i="4"/>
  <c r="P9" i="4"/>
  <c r="Q9" i="4"/>
  <c r="S9" i="4"/>
  <c r="T9" i="4"/>
  <c r="D10" i="4"/>
  <c r="E10" i="4"/>
  <c r="G10" i="4"/>
  <c r="H10" i="4"/>
  <c r="J10" i="4"/>
  <c r="K10" i="4"/>
  <c r="M10" i="4"/>
  <c r="N10" i="4"/>
  <c r="P10" i="4"/>
  <c r="Q10" i="4"/>
  <c r="S10" i="4"/>
  <c r="T10" i="4"/>
  <c r="D11" i="4"/>
  <c r="E11" i="4"/>
  <c r="G11" i="4"/>
  <c r="H11" i="4"/>
  <c r="J11" i="4"/>
  <c r="K11" i="4"/>
  <c r="M11" i="4"/>
  <c r="N11" i="4"/>
  <c r="P11" i="4"/>
  <c r="Q11" i="4"/>
  <c r="S11" i="4"/>
  <c r="T11" i="4"/>
  <c r="D12" i="4"/>
  <c r="E12" i="4"/>
  <c r="G12" i="4"/>
  <c r="H12" i="4"/>
  <c r="J12" i="4"/>
  <c r="K12" i="4"/>
  <c r="M12" i="4"/>
  <c r="N12" i="4"/>
  <c r="P12" i="4"/>
  <c r="Q12" i="4"/>
  <c r="S12" i="4"/>
  <c r="T12" i="4"/>
  <c r="D13" i="4"/>
  <c r="E13" i="4"/>
  <c r="G13" i="4"/>
  <c r="H13" i="4"/>
  <c r="J13" i="4"/>
  <c r="K13" i="4"/>
  <c r="M13" i="4"/>
  <c r="N13" i="4"/>
  <c r="P13" i="4"/>
  <c r="Q13" i="4"/>
  <c r="S13" i="4"/>
  <c r="T13" i="4"/>
  <c r="D14" i="4"/>
  <c r="E14" i="4"/>
  <c r="G14" i="4"/>
  <c r="H14" i="4"/>
  <c r="J14" i="4"/>
  <c r="K14" i="4"/>
  <c r="M14" i="4"/>
  <c r="N14" i="4"/>
  <c r="P14" i="4"/>
  <c r="Q14" i="4"/>
  <c r="S14" i="4"/>
  <c r="T14" i="4"/>
  <c r="D15" i="4"/>
  <c r="E15" i="4"/>
  <c r="G15" i="4"/>
  <c r="H15" i="4"/>
  <c r="J15" i="4"/>
  <c r="K15" i="4"/>
  <c r="M15" i="4"/>
  <c r="N15" i="4"/>
  <c r="P15" i="4"/>
  <c r="Q15" i="4"/>
  <c r="S15" i="4"/>
  <c r="T15" i="4"/>
  <c r="D16" i="4"/>
  <c r="E16" i="4"/>
  <c r="G16" i="4"/>
  <c r="H16" i="4"/>
  <c r="J16" i="4"/>
  <c r="K16" i="4"/>
  <c r="M16" i="4"/>
  <c r="N16" i="4"/>
  <c r="P16" i="4"/>
  <c r="Q16" i="4"/>
  <c r="S16" i="4"/>
  <c r="T16" i="4"/>
  <c r="D17" i="4"/>
  <c r="E17" i="4"/>
  <c r="G17" i="4"/>
  <c r="H17" i="4"/>
  <c r="J17" i="4"/>
  <c r="K17" i="4"/>
  <c r="M17" i="4"/>
  <c r="N17" i="4"/>
  <c r="P17" i="4"/>
  <c r="Q17" i="4"/>
  <c r="S17" i="4"/>
  <c r="T17" i="4"/>
  <c r="D18" i="4"/>
  <c r="E18" i="4"/>
  <c r="G18" i="4"/>
  <c r="H18" i="4"/>
  <c r="J18" i="4"/>
  <c r="K18" i="4"/>
  <c r="M18" i="4"/>
  <c r="N18" i="4"/>
  <c r="P18" i="4"/>
  <c r="Q18" i="4"/>
  <c r="S18" i="4"/>
  <c r="T18" i="4"/>
  <c r="D19" i="4"/>
  <c r="E19" i="4"/>
  <c r="G19" i="4"/>
  <c r="H19" i="4"/>
  <c r="J19" i="4"/>
  <c r="K19" i="4"/>
  <c r="M19" i="4"/>
  <c r="N19" i="4"/>
  <c r="P19" i="4"/>
  <c r="Q19" i="4"/>
  <c r="S19" i="4"/>
  <c r="T19" i="4"/>
  <c r="D20" i="4"/>
  <c r="E20" i="4"/>
  <c r="G20" i="4"/>
  <c r="H20" i="4"/>
  <c r="J20" i="4"/>
  <c r="K20" i="4"/>
  <c r="M20" i="4"/>
  <c r="N20" i="4"/>
  <c r="P20" i="4"/>
  <c r="Q20" i="4"/>
  <c r="S20" i="4"/>
  <c r="T20" i="4"/>
  <c r="D21" i="4"/>
  <c r="E21" i="4"/>
  <c r="G21" i="4"/>
  <c r="H21" i="4"/>
  <c r="J21" i="4"/>
  <c r="K21" i="4"/>
  <c r="M21" i="4"/>
  <c r="N21" i="4"/>
  <c r="P21" i="4"/>
  <c r="Q21" i="4"/>
  <c r="S21" i="4"/>
  <c r="T21" i="4"/>
  <c r="D22" i="4"/>
  <c r="E22" i="4"/>
  <c r="G22" i="4"/>
  <c r="H22" i="4"/>
  <c r="J22" i="4"/>
  <c r="K22" i="4"/>
  <c r="M22" i="4"/>
  <c r="N22" i="4"/>
  <c r="P22" i="4"/>
  <c r="Q22" i="4"/>
  <c r="S22" i="4"/>
  <c r="T22" i="4"/>
  <c r="D23" i="4"/>
  <c r="E23" i="4"/>
  <c r="G23" i="4"/>
  <c r="H23" i="4"/>
  <c r="J23" i="4"/>
  <c r="K23" i="4"/>
  <c r="M23" i="4"/>
  <c r="N23" i="4"/>
  <c r="P23" i="4"/>
  <c r="Q23" i="4"/>
  <c r="S23" i="4"/>
  <c r="T23" i="4"/>
  <c r="D24" i="4"/>
  <c r="E24" i="4"/>
  <c r="G24" i="4"/>
  <c r="H24" i="4"/>
  <c r="J24" i="4"/>
  <c r="K24" i="4"/>
  <c r="M24" i="4"/>
  <c r="N24" i="4"/>
  <c r="P24" i="4"/>
  <c r="Q24" i="4"/>
  <c r="S24" i="4"/>
  <c r="T24" i="4"/>
  <c r="D25" i="4"/>
  <c r="E25" i="4"/>
  <c r="G25" i="4"/>
  <c r="H25" i="4"/>
  <c r="J25" i="4"/>
  <c r="K25" i="4"/>
  <c r="M25" i="4"/>
  <c r="N25" i="4"/>
  <c r="P25" i="4"/>
  <c r="Q25" i="4"/>
  <c r="S25" i="4"/>
  <c r="T25" i="4"/>
  <c r="D26" i="4"/>
  <c r="E26" i="4"/>
  <c r="G26" i="4"/>
  <c r="H26" i="4"/>
  <c r="J26" i="4"/>
  <c r="K26" i="4"/>
  <c r="M26" i="4"/>
  <c r="N26" i="4"/>
  <c r="P26" i="4"/>
  <c r="Q26" i="4"/>
  <c r="S26" i="4"/>
  <c r="T26" i="4"/>
  <c r="D27" i="4"/>
  <c r="E27" i="4"/>
  <c r="G27" i="4"/>
  <c r="H27" i="4"/>
  <c r="J27" i="4"/>
  <c r="K27" i="4"/>
  <c r="M27" i="4"/>
  <c r="N27" i="4"/>
  <c r="P27" i="4"/>
  <c r="Q27" i="4"/>
  <c r="S27" i="4"/>
  <c r="T27" i="4"/>
  <c r="D28" i="4"/>
  <c r="E28" i="4"/>
  <c r="G28" i="4"/>
  <c r="H28" i="4"/>
  <c r="J28" i="4"/>
  <c r="K28" i="4"/>
  <c r="M28" i="4"/>
  <c r="N28" i="4"/>
  <c r="P28" i="4"/>
  <c r="Q28" i="4"/>
  <c r="S28" i="4"/>
  <c r="T28" i="4"/>
  <c r="D29" i="4"/>
  <c r="E29" i="4"/>
  <c r="G29" i="4"/>
  <c r="H29" i="4"/>
  <c r="J29" i="4"/>
  <c r="K29" i="4"/>
  <c r="M29" i="4"/>
  <c r="N29" i="4"/>
  <c r="P29" i="4"/>
  <c r="Q29" i="4"/>
  <c r="S29" i="4"/>
  <c r="T29" i="4"/>
  <c r="G30" i="4"/>
  <c r="H30" i="4"/>
  <c r="J30" i="4"/>
  <c r="K30" i="4"/>
  <c r="M30" i="4"/>
  <c r="N30" i="4"/>
  <c r="P30" i="4"/>
  <c r="Q30" i="4"/>
  <c r="S30" i="4"/>
  <c r="T30" i="4"/>
  <c r="L2" i="4"/>
  <c r="K2" i="4"/>
  <c r="J2" i="4"/>
  <c r="I2" i="4"/>
  <c r="H2" i="4"/>
  <c r="G2" i="4"/>
  <c r="F3" i="2" l="1"/>
  <c r="F2" i="2"/>
  <c r="F2" i="4" s="1"/>
  <c r="I6" i="2" l="1"/>
  <c r="I6" i="4" s="1"/>
  <c r="F6" i="2"/>
  <c r="F6" i="4" s="1"/>
  <c r="L6" i="2"/>
  <c r="L6" i="4" s="1"/>
  <c r="U6" i="2"/>
  <c r="U6" i="4" s="1"/>
  <c r="C6" i="2"/>
  <c r="C6" i="4" s="1"/>
  <c r="R6" i="2"/>
  <c r="R6" i="4" s="1"/>
  <c r="O6" i="2"/>
  <c r="O6" i="4" s="1"/>
  <c r="F7" i="2" a="1"/>
  <c r="F7" i="2" s="1"/>
  <c r="F7" i="4" s="1"/>
  <c r="I3" i="2"/>
  <c r="F10" i="2" l="1" a="1"/>
  <c r="F10" i="2" s="1"/>
  <c r="F10" i="4" s="1"/>
  <c r="R7" i="2" a="1"/>
  <c r="R7" i="2" s="1"/>
  <c r="R7" i="4" s="1"/>
  <c r="R8" i="2" a="1"/>
  <c r="R8" i="2" s="1"/>
  <c r="R8" i="4" s="1"/>
  <c r="R9" i="2" a="1"/>
  <c r="R9" i="2" s="1"/>
  <c r="R9" i="4" s="1"/>
  <c r="R10" i="2" a="1"/>
  <c r="R10" i="2" s="1"/>
  <c r="R10" i="4" s="1"/>
  <c r="O9" i="2" a="1"/>
  <c r="O9" i="2" s="1"/>
  <c r="O9" i="4" s="1"/>
  <c r="O10" i="2" a="1"/>
  <c r="O10" i="2" s="1"/>
  <c r="O10" i="4" s="1"/>
  <c r="O7" i="2" a="1"/>
  <c r="O7" i="2" s="1"/>
  <c r="O7" i="4" s="1"/>
  <c r="O8" i="2" a="1"/>
  <c r="O8" i="2" s="1"/>
  <c r="O8" i="4" s="1"/>
  <c r="F8" i="2" a="1"/>
  <c r="F8" i="2" s="1"/>
  <c r="F8" i="4" s="1"/>
  <c r="F9" i="2" a="1"/>
  <c r="F9" i="2" s="1"/>
  <c r="F9" i="4" s="1"/>
  <c r="L8" i="2" a="1"/>
  <c r="L8" i="2" s="1"/>
  <c r="L8" i="4" s="1"/>
  <c r="L7" i="2" a="1"/>
  <c r="L7" i="2" s="1"/>
  <c r="L7" i="4" s="1"/>
  <c r="L10" i="2" a="1"/>
  <c r="L10" i="2" s="1"/>
  <c r="L10" i="4" s="1"/>
  <c r="L9" i="2" a="1"/>
  <c r="L9" i="2" s="1"/>
  <c r="L9" i="4" s="1"/>
  <c r="I10" i="2" a="1"/>
  <c r="I10" i="2" s="1"/>
  <c r="I10" i="4" s="1"/>
  <c r="I8" i="2" a="1"/>
  <c r="I8" i="2" s="1"/>
  <c r="I8" i="4" s="1"/>
  <c r="I9" i="2" a="1"/>
  <c r="I9" i="2" s="1"/>
  <c r="I9" i="4" s="1"/>
  <c r="I7" i="2" a="1"/>
  <c r="I7" i="2" s="1"/>
  <c r="I7" i="4" s="1"/>
  <c r="C11" i="2"/>
  <c r="U9" i="2" a="1"/>
  <c r="U9" i="2" s="1"/>
  <c r="U9" i="4" s="1"/>
  <c r="U10" i="2" a="1"/>
  <c r="U10" i="2" s="1"/>
  <c r="U10" i="4" s="1"/>
  <c r="U7" i="2" a="1"/>
  <c r="U7" i="2" s="1"/>
  <c r="U7" i="4" s="1"/>
  <c r="U8" i="2" a="1"/>
  <c r="U8" i="2" s="1"/>
  <c r="U8" i="4" s="1"/>
  <c r="C9" i="2" a="1"/>
  <c r="C9" i="2" s="1"/>
  <c r="C9" i="4" s="1"/>
  <c r="C10" i="2" a="1"/>
  <c r="C10" i="2" s="1"/>
  <c r="C10" i="4" s="1"/>
  <c r="C8" i="2" a="1"/>
  <c r="C8" i="2" s="1"/>
  <c r="C8" i="4" s="1"/>
  <c r="C7" i="2" a="1"/>
  <c r="C7" i="2" s="1"/>
  <c r="C7" i="4" s="1"/>
  <c r="C11" i="4" l="1"/>
  <c r="C12" i="2" a="1"/>
  <c r="C12" i="2" s="1"/>
  <c r="C12" i="4" s="1"/>
  <c r="F11" i="2"/>
  <c r="C14" i="2" a="1"/>
  <c r="C14" i="2" s="1"/>
  <c r="C14" i="4" s="1"/>
  <c r="C15" i="2" a="1"/>
  <c r="C15" i="2" s="1"/>
  <c r="C15" i="4" s="1"/>
  <c r="C13" i="2" a="1"/>
  <c r="C13" i="2" s="1"/>
  <c r="C13" i="4" s="1"/>
  <c r="I11" i="2" l="1"/>
  <c r="I12" i="2" s="1" a="1"/>
  <c r="I12" i="2" s="1"/>
  <c r="F11" i="4"/>
  <c r="F13" i="2" a="1"/>
  <c r="F13" i="2" s="1"/>
  <c r="F13" i="4" s="1"/>
  <c r="F14" i="2" a="1"/>
  <c r="F14" i="2" s="1"/>
  <c r="F14" i="4" s="1"/>
  <c r="F15" i="2" a="1"/>
  <c r="F15" i="2" s="1"/>
  <c r="F15" i="4" s="1"/>
  <c r="F12" i="2" a="1"/>
  <c r="F12" i="2" s="1"/>
  <c r="F12" i="4" s="1"/>
  <c r="L11" i="2" l="1"/>
  <c r="I11" i="4"/>
  <c r="I12" i="4"/>
  <c r="I15" i="2" a="1"/>
  <c r="I15" i="2" s="1"/>
  <c r="I15" i="4" s="1"/>
  <c r="I13" i="2" a="1"/>
  <c r="I13" i="2" s="1"/>
  <c r="I13" i="4" s="1"/>
  <c r="I14" i="2" a="1"/>
  <c r="I14" i="2" s="1"/>
  <c r="I14" i="4" s="1"/>
  <c r="O11" i="2" l="1"/>
  <c r="L11" i="4"/>
  <c r="L12" i="2" a="1"/>
  <c r="L12" i="2" s="1"/>
  <c r="L12" i="4" s="1"/>
  <c r="L14" i="2" a="1"/>
  <c r="L14" i="2" s="1"/>
  <c r="L14" i="4" s="1"/>
  <c r="L15" i="2" a="1"/>
  <c r="L15" i="2" s="1"/>
  <c r="L15" i="4" s="1"/>
  <c r="L13" i="2" a="1"/>
  <c r="L13" i="2" s="1"/>
  <c r="L13" i="4" s="1"/>
  <c r="O11" i="4" l="1"/>
  <c r="O12" i="2" a="1"/>
  <c r="O12" i="2" s="1"/>
  <c r="O12" i="4" s="1"/>
  <c r="O14" i="2" a="1"/>
  <c r="O14" i="2" s="1"/>
  <c r="O14" i="4" s="1"/>
  <c r="R11" i="2"/>
  <c r="O15" i="2" a="1"/>
  <c r="O15" i="2" s="1"/>
  <c r="O15" i="4" s="1"/>
  <c r="O13" i="2" a="1"/>
  <c r="O13" i="2" s="1"/>
  <c r="O13" i="4" s="1"/>
  <c r="R11" i="4" l="1"/>
  <c r="R13" i="2" a="1"/>
  <c r="R13" i="2" s="1"/>
  <c r="R13" i="4" s="1"/>
  <c r="R14" i="2" a="1"/>
  <c r="R14" i="2" s="1"/>
  <c r="R14" i="4" s="1"/>
  <c r="R15" i="2" a="1"/>
  <c r="R15" i="2" s="1"/>
  <c r="R15" i="4" s="1"/>
  <c r="R12" i="2" a="1"/>
  <c r="R12" i="2" s="1"/>
  <c r="R12" i="4" s="1"/>
  <c r="U11" i="2"/>
  <c r="U11" i="4" s="1"/>
  <c r="U15" i="2" l="1" a="1"/>
  <c r="U15" i="2" s="1"/>
  <c r="U15" i="4" s="1"/>
  <c r="U13" i="2" a="1"/>
  <c r="U13" i="2" s="1"/>
  <c r="U13" i="4" s="1"/>
  <c r="U14" i="2" a="1"/>
  <c r="U14" i="2" s="1"/>
  <c r="U14" i="4" s="1"/>
  <c r="U12" i="2" a="1"/>
  <c r="U12" i="2" s="1"/>
  <c r="U12" i="4" s="1"/>
  <c r="C16" i="2"/>
  <c r="C19" i="2" s="1" a="1"/>
  <c r="C19" i="2" s="1"/>
  <c r="C19" i="4" s="1"/>
  <c r="C18" i="2" l="1" a="1"/>
  <c r="C18" i="2" s="1"/>
  <c r="C18" i="4" s="1"/>
  <c r="C17" i="2" a="1"/>
  <c r="C17" i="2" s="1"/>
  <c r="C17" i="4" s="1"/>
  <c r="C20" i="2" a="1"/>
  <c r="C20" i="2" s="1"/>
  <c r="C20" i="4" s="1"/>
  <c r="F16" i="2"/>
  <c r="F19" i="2" s="1" a="1"/>
  <c r="F19" i="2" s="1"/>
  <c r="F19" i="4" s="1"/>
  <c r="C16" i="4"/>
  <c r="F18" i="2" l="1" a="1"/>
  <c r="F18" i="2" s="1"/>
  <c r="F18" i="4" s="1"/>
  <c r="F17" i="2" a="1"/>
  <c r="F17" i="2" s="1"/>
  <c r="F17" i="4" s="1"/>
  <c r="F20" i="2" a="1"/>
  <c r="F20" i="2" s="1"/>
  <c r="F20" i="4" s="1"/>
  <c r="I16" i="2"/>
  <c r="I20" i="2" s="1" a="1"/>
  <c r="I20" i="2" s="1"/>
  <c r="I20" i="4" s="1"/>
  <c r="F16" i="4"/>
  <c r="I17" i="2" l="1" a="1"/>
  <c r="I17" i="2" s="1"/>
  <c r="I17" i="4" s="1"/>
  <c r="I18" i="2" a="1"/>
  <c r="I18" i="2" s="1"/>
  <c r="I18" i="4" s="1"/>
  <c r="I19" i="2" a="1"/>
  <c r="I19" i="2" s="1"/>
  <c r="I19" i="4" s="1"/>
  <c r="L16" i="2"/>
  <c r="L19" i="2" s="1" a="1"/>
  <c r="L19" i="2" s="1"/>
  <c r="L19" i="4" s="1"/>
  <c r="I16" i="4"/>
  <c r="L18" i="2" l="1" a="1"/>
  <c r="L18" i="2" s="1"/>
  <c r="L18" i="4" s="1"/>
  <c r="L20" i="2" a="1"/>
  <c r="L20" i="2" s="1"/>
  <c r="L20" i="4" s="1"/>
  <c r="L17" i="2" a="1"/>
  <c r="L17" i="2" s="1"/>
  <c r="L17" i="4" s="1"/>
  <c r="O16" i="2"/>
  <c r="L16" i="4"/>
  <c r="O16" i="4" l="1"/>
  <c r="O18" i="2" a="1"/>
  <c r="O18" i="2" s="1"/>
  <c r="O18" i="4" s="1"/>
  <c r="O17" i="2" a="1"/>
  <c r="O17" i="2" s="1"/>
  <c r="O17" i="4" s="1"/>
  <c r="R16" i="2"/>
  <c r="O20" i="2" a="1"/>
  <c r="O20" i="2" s="1"/>
  <c r="O20" i="4" s="1"/>
  <c r="O19" i="2" a="1"/>
  <c r="O19" i="2" s="1"/>
  <c r="O19" i="4" s="1"/>
  <c r="R16" i="4" l="1"/>
  <c r="R20" i="2" a="1"/>
  <c r="R20" i="2" s="1"/>
  <c r="R20" i="4" s="1"/>
  <c r="R19" i="2" a="1"/>
  <c r="R19" i="2" s="1"/>
  <c r="R19" i="4" s="1"/>
  <c r="R18" i="2" a="1"/>
  <c r="R18" i="2" s="1"/>
  <c r="R18" i="4" s="1"/>
  <c r="R17" i="2" a="1"/>
  <c r="R17" i="2" s="1"/>
  <c r="R17" i="4" s="1"/>
  <c r="U16" i="2"/>
  <c r="U16" i="4" l="1"/>
  <c r="C21" i="2"/>
  <c r="U17" i="2" a="1"/>
  <c r="U17" i="2" s="1"/>
  <c r="U17" i="4" s="1"/>
  <c r="U18" i="2" a="1"/>
  <c r="U18" i="2" s="1"/>
  <c r="U18" i="4" s="1"/>
  <c r="U20" i="2" a="1"/>
  <c r="U20" i="2" s="1"/>
  <c r="U20" i="4" s="1"/>
  <c r="U19" i="2" a="1"/>
  <c r="U19" i="2" s="1"/>
  <c r="U19" i="4" s="1"/>
  <c r="C21" i="4" l="1"/>
  <c r="F21" i="2"/>
  <c r="C23" i="2" a="1"/>
  <c r="C23" i="2" s="1"/>
  <c r="C23" i="4" s="1"/>
  <c r="C25" i="2" a="1"/>
  <c r="C25" i="2" s="1"/>
  <c r="C25" i="4" s="1"/>
  <c r="C22" i="2" a="1"/>
  <c r="C22" i="2" s="1"/>
  <c r="C22" i="4" s="1"/>
  <c r="C24" i="2" a="1"/>
  <c r="C24" i="2" s="1"/>
  <c r="C24" i="4" s="1"/>
  <c r="F21" i="4" l="1"/>
  <c r="I21" i="2"/>
  <c r="F22" i="2" a="1"/>
  <c r="F22" i="2" s="1"/>
  <c r="F22" i="4" s="1"/>
  <c r="F23" i="2" a="1"/>
  <c r="F23" i="2" s="1"/>
  <c r="F23" i="4" s="1"/>
  <c r="F24" i="2" a="1"/>
  <c r="F24" i="2" s="1"/>
  <c r="F24" i="4" s="1"/>
  <c r="F25" i="2" a="1"/>
  <c r="F25" i="2" s="1"/>
  <c r="F25" i="4" s="1"/>
  <c r="I21" i="4" l="1"/>
  <c r="L21" i="2"/>
  <c r="I23" i="2" a="1"/>
  <c r="I23" i="2" s="1"/>
  <c r="I23" i="4" s="1"/>
  <c r="I24" i="2" a="1"/>
  <c r="I24" i="2" s="1"/>
  <c r="I24" i="4" s="1"/>
  <c r="I22" i="2" a="1"/>
  <c r="I22" i="2" s="1"/>
  <c r="I22" i="4" s="1"/>
  <c r="I25" i="2" a="1"/>
  <c r="I25" i="2" s="1"/>
  <c r="I25" i="4" s="1"/>
  <c r="O21" i="2" l="1"/>
  <c r="L21" i="4"/>
  <c r="L25" i="2" a="1"/>
  <c r="L25" i="2" s="1"/>
  <c r="L25" i="4" s="1"/>
  <c r="L24" i="2" a="1"/>
  <c r="L24" i="2" s="1"/>
  <c r="L24" i="4" s="1"/>
  <c r="L22" i="2" a="1"/>
  <c r="L22" i="2" s="1"/>
  <c r="L22" i="4" s="1"/>
  <c r="L23" i="2" a="1"/>
  <c r="L23" i="2" s="1"/>
  <c r="L23" i="4" s="1"/>
  <c r="O21" i="4" l="1"/>
  <c r="O24" i="2" a="1"/>
  <c r="O24" i="2" s="1"/>
  <c r="O24" i="4" s="1"/>
  <c r="O23" i="2" a="1"/>
  <c r="O23" i="2" s="1"/>
  <c r="O23" i="4" s="1"/>
  <c r="O22" i="2" a="1"/>
  <c r="O22" i="2" s="1"/>
  <c r="O22" i="4" s="1"/>
  <c r="R21" i="2"/>
  <c r="O25" i="2" a="1"/>
  <c r="O25" i="2" s="1"/>
  <c r="O25" i="4" s="1"/>
  <c r="R21" i="4" l="1"/>
  <c r="R22" i="2" a="1"/>
  <c r="R22" i="2" s="1"/>
  <c r="R22" i="4" s="1"/>
  <c r="R25" i="2" a="1"/>
  <c r="R25" i="2" s="1"/>
  <c r="R25" i="4" s="1"/>
  <c r="R24" i="2" a="1"/>
  <c r="R24" i="2" s="1"/>
  <c r="R24" i="4" s="1"/>
  <c r="R23" i="2" a="1"/>
  <c r="R23" i="2" s="1"/>
  <c r="R23" i="4" s="1"/>
  <c r="U21" i="2"/>
  <c r="U21" i="4" l="1"/>
  <c r="C26" i="2"/>
  <c r="U25" i="2" a="1"/>
  <c r="U25" i="2" s="1"/>
  <c r="U25" i="4" s="1"/>
  <c r="U22" i="2" a="1"/>
  <c r="U22" i="2" s="1"/>
  <c r="U22" i="4" s="1"/>
  <c r="U24" i="2" a="1"/>
  <c r="U24" i="2" s="1"/>
  <c r="U24" i="4" s="1"/>
  <c r="U23" i="2" a="1"/>
  <c r="U23" i="2" s="1"/>
  <c r="U23" i="4" s="1"/>
  <c r="C26" i="4" l="1"/>
  <c r="F26" i="2"/>
  <c r="C30" i="2" a="1"/>
  <c r="C30" i="2" s="1"/>
  <c r="C30" i="4" s="1"/>
  <c r="C27" i="2" a="1"/>
  <c r="C27" i="2" s="1"/>
  <c r="C27" i="4" s="1"/>
  <c r="C29" i="2" a="1"/>
  <c r="C29" i="2" s="1"/>
  <c r="C29" i="4" s="1"/>
  <c r="C28" i="2" a="1"/>
  <c r="C28" i="2" s="1"/>
  <c r="C28" i="4" s="1"/>
  <c r="F26" i="4" l="1"/>
  <c r="I26" i="2"/>
  <c r="F30" i="2" a="1"/>
  <c r="F30" i="2" s="1"/>
  <c r="F30" i="4" s="1"/>
  <c r="F29" i="2" a="1"/>
  <c r="F29" i="2" s="1"/>
  <c r="F29" i="4" s="1"/>
  <c r="F28" i="2" a="1"/>
  <c r="F28" i="2" s="1"/>
  <c r="F28" i="4" s="1"/>
  <c r="F27" i="2" a="1"/>
  <c r="F27" i="2" s="1"/>
  <c r="F27" i="4" s="1"/>
  <c r="I26" i="4" l="1"/>
  <c r="L26" i="2"/>
  <c r="I27" i="2" a="1"/>
  <c r="I27" i="2" s="1"/>
  <c r="I27" i="4" s="1"/>
  <c r="I29" i="2" a="1"/>
  <c r="I29" i="2" s="1"/>
  <c r="I29" i="4" s="1"/>
  <c r="I28" i="2" a="1"/>
  <c r="I28" i="2" s="1"/>
  <c r="I28" i="4" s="1"/>
  <c r="I30" i="2" a="1"/>
  <c r="I30" i="2" s="1"/>
  <c r="I30" i="4" s="1"/>
  <c r="O26" i="2" l="1"/>
  <c r="L26" i="4"/>
  <c r="L30" i="2" a="1"/>
  <c r="L30" i="2" s="1"/>
  <c r="L30" i="4" s="1"/>
  <c r="L27" i="2" a="1"/>
  <c r="L27" i="2" s="1"/>
  <c r="L27" i="4" s="1"/>
  <c r="L29" i="2" a="1"/>
  <c r="L29" i="2" s="1"/>
  <c r="L29" i="4" s="1"/>
  <c r="L28" i="2" a="1"/>
  <c r="L28" i="2" s="1"/>
  <c r="L28" i="4" s="1"/>
  <c r="O26" i="4" l="1"/>
  <c r="O29" i="2" a="1"/>
  <c r="O29" i="2" s="1"/>
  <c r="O29" i="4" s="1"/>
  <c r="O28" i="2" a="1"/>
  <c r="O28" i="2" s="1"/>
  <c r="O28" i="4" s="1"/>
  <c r="R26" i="2"/>
  <c r="O27" i="2" a="1"/>
  <c r="O27" i="2" s="1"/>
  <c r="O27" i="4" s="1"/>
  <c r="O30" i="2" a="1"/>
  <c r="O30" i="2" s="1"/>
  <c r="O30" i="4" s="1"/>
  <c r="R26" i="4" l="1"/>
  <c r="R27" i="2" a="1"/>
  <c r="R27" i="2" s="1"/>
  <c r="R27" i="4" s="1"/>
  <c r="R30" i="2" a="1"/>
  <c r="R30" i="2" s="1"/>
  <c r="R30" i="4" s="1"/>
  <c r="R29" i="2" a="1"/>
  <c r="R29" i="2" s="1"/>
  <c r="R29" i="4" s="1"/>
  <c r="R28" i="2" a="1"/>
  <c r="R28" i="2" s="1"/>
  <c r="R28" i="4" s="1"/>
  <c r="U26" i="2"/>
  <c r="U26" i="4" l="1"/>
  <c r="C31" i="2"/>
  <c r="U27" i="2" a="1"/>
  <c r="U27" i="2" s="1"/>
  <c r="U27" i="4" s="1"/>
  <c r="U30" i="2" a="1"/>
  <c r="U30" i="2" s="1"/>
  <c r="U30" i="4" s="1"/>
  <c r="U29" i="2" a="1"/>
  <c r="U29" i="2" s="1"/>
  <c r="U29" i="4" s="1"/>
  <c r="U28" i="2" a="1"/>
  <c r="U28" i="2" s="1"/>
  <c r="U28" i="4" s="1"/>
  <c r="C31" i="4" l="1"/>
  <c r="F31" i="2"/>
  <c r="C32" i="2" a="1"/>
  <c r="C32" i="2" s="1"/>
  <c r="C32" i="4" s="1"/>
  <c r="C34" i="2" a="1"/>
  <c r="C34" i="2" s="1"/>
  <c r="C34" i="4" s="1"/>
  <c r="C35" i="2" a="1"/>
  <c r="C35" i="2" s="1"/>
  <c r="C35" i="4" s="1"/>
  <c r="C33" i="2" a="1"/>
  <c r="C33" i="2" s="1"/>
  <c r="C33" i="4" s="1"/>
  <c r="F31" i="4" l="1"/>
  <c r="F34" i="2" a="1"/>
  <c r="F34" i="2" s="1"/>
  <c r="F34" i="4" s="1"/>
  <c r="F32" i="2" a="1"/>
  <c r="F32" i="2" s="1"/>
  <c r="F32" i="4" s="1"/>
  <c r="F35" i="2" a="1"/>
  <c r="F35" i="2" s="1"/>
  <c r="F35" i="4" s="1"/>
  <c r="F33" i="2" a="1"/>
  <c r="F33" i="2" s="1"/>
  <c r="F33" i="4" s="1"/>
</calcChain>
</file>

<file path=xl/sharedStrings.xml><?xml version="1.0" encoding="utf-8"?>
<sst xmlns="http://schemas.openxmlformats.org/spreadsheetml/2006/main" count="152" uniqueCount="138">
  <si>
    <t>메모:</t>
  </si>
  <si>
    <t>월간 커뮤니티</t>
  </si>
  <si>
    <t>예산 위원회</t>
  </si>
  <si>
    <t>날짜</t>
  </si>
  <si>
    <t>요일</t>
  </si>
  <si>
    <t>월</t>
  </si>
  <si>
    <t>이벤트 이름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</si>
  <si>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</si>
  <si>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</si>
  <si>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</si>
  <si>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</si>
  <si>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</si>
  <si>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</si>
  <si>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</si>
  <si>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</si>
  <si>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</si>
  <si>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</si>
  <si>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</si>
  <si>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</si>
  <si>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숫자</t>
  </si>
  <si>
    <t>일</t>
  </si>
  <si>
    <t>월</t>
  </si>
  <si>
    <t>화</t>
  </si>
  <si>
    <t>수</t>
  </si>
  <si>
    <t>목</t>
  </si>
  <si>
    <t>금</t>
  </si>
  <si>
    <t>토</t>
  </si>
  <si>
    <t>이벤트 플래너</t>
    <phoneticPr fontId="14" type="noConversion"/>
  </si>
  <si>
    <t>30시간 24기(신청)</t>
    <phoneticPr fontId="14" type="noConversion"/>
  </si>
  <si>
    <t>30시간 25기(신청)</t>
    <phoneticPr fontId="14" type="noConversion"/>
  </si>
  <si>
    <t>30시간 23기(신청)</t>
    <phoneticPr fontId="14" type="noConversion"/>
  </si>
  <si>
    <t>30시간 22기(신청)</t>
    <phoneticPr fontId="14" type="noConversion"/>
  </si>
  <si>
    <t>30시간 21기(신청)</t>
    <phoneticPr fontId="14" type="noConversion"/>
  </si>
  <si>
    <t>60시간 8기(신청)</t>
    <phoneticPr fontId="14" type="noConversion"/>
  </si>
  <si>
    <t>60시간 9기(신청)</t>
    <phoneticPr fontId="14" type="noConversion"/>
  </si>
  <si>
    <t>30시간 19기(신청)</t>
    <phoneticPr fontId="14" type="noConversion"/>
  </si>
  <si>
    <t>30시간 20기(신청)</t>
    <phoneticPr fontId="14" type="noConversion"/>
  </si>
  <si>
    <t>이벤트_가을학기 직무(시작)</t>
    <phoneticPr fontId="14" type="noConversion"/>
  </si>
  <si>
    <t>이벤트_가을학기 직무(종료)</t>
    <phoneticPr fontId="14" type="noConversion"/>
  </si>
  <si>
    <t>이벤트_60시간 2과정 50%(시작)</t>
    <phoneticPr fontId="14" type="noConversion"/>
  </si>
  <si>
    <t>이벤트_60시간 2과정 50%(종료)</t>
    <phoneticPr fontId="14" type="noConversion"/>
  </si>
  <si>
    <t>이벤트_전문직 교재 무료 증정(시작)</t>
    <phoneticPr fontId="14" type="noConversion"/>
  </si>
  <si>
    <t>30시간 28기(신청)</t>
    <phoneticPr fontId="14" type="noConversion"/>
  </si>
  <si>
    <t>60시간 1기(신청)</t>
    <phoneticPr fontId="14" type="noConversion"/>
  </si>
  <si>
    <t>60시간 2기(신청)</t>
    <phoneticPr fontId="14" type="noConversion"/>
  </si>
  <si>
    <t>11기 출석고사</t>
    <phoneticPr fontId="14" type="noConversion"/>
  </si>
  <si>
    <t>9기 출석고사</t>
    <phoneticPr fontId="14" type="noConversion"/>
  </si>
  <si>
    <t>10기 출석고사</t>
    <phoneticPr fontId="14" type="noConversion"/>
  </si>
  <si>
    <t>8기 출석고사</t>
    <phoneticPr fontId="14" type="noConversion"/>
  </si>
  <si>
    <t>이벤트_여름방학 직무연수(시작)</t>
    <phoneticPr fontId="14" type="noConversion"/>
  </si>
  <si>
    <t>이벤트_여름방학 직무연수(종료)</t>
    <phoneticPr fontId="14" type="noConversion"/>
  </si>
  <si>
    <t>이벤트_전문직회원제 10%(시작)</t>
    <phoneticPr fontId="14" type="noConversion"/>
  </si>
  <si>
    <t>이벤트_전문직회원제 10%(종료)</t>
    <phoneticPr fontId="14" type="noConversion"/>
  </si>
  <si>
    <t>Sign Wall</t>
    <phoneticPr fontId="14" type="noConversion"/>
  </si>
  <si>
    <t>교육청_부산_특별4기(시작)</t>
    <phoneticPr fontId="14" type="noConversion"/>
  </si>
  <si>
    <t>교육청_부산_특별4기(마감)</t>
    <phoneticPr fontId="14" type="noConversion"/>
  </si>
  <si>
    <t>교육청_부산_특별4기(종료)</t>
    <phoneticPr fontId="14" type="noConversion"/>
  </si>
  <si>
    <t>교육청_충남_특별5기(시작)</t>
    <phoneticPr fontId="14" type="noConversion"/>
  </si>
  <si>
    <t>교육청_충남_특별5기(마감)</t>
    <phoneticPr fontId="14" type="noConversion"/>
  </si>
  <si>
    <t>교육청_충남_특별5기(종료)</t>
    <phoneticPr fontId="14" type="noConversion"/>
  </si>
  <si>
    <t>교육청_완주_특별6기(시작)</t>
    <phoneticPr fontId="14" type="noConversion"/>
  </si>
  <si>
    <t>교육청_완주_특별6기(마감)</t>
    <phoneticPr fontId="14" type="noConversion"/>
  </si>
  <si>
    <t>교육청_완주_특별6기(종료)</t>
    <phoneticPr fontId="14" type="noConversion"/>
  </si>
  <si>
    <t>6기 출석고사</t>
    <phoneticPr fontId="14" type="noConversion"/>
  </si>
  <si>
    <t>7기 출석고사</t>
    <phoneticPr fontId="14" type="noConversion"/>
  </si>
  <si>
    <t>5기 출석고사</t>
    <phoneticPr fontId="14" type="noConversion"/>
  </si>
  <si>
    <t>교육청_부산(시작)</t>
    <phoneticPr fontId="14" type="noConversion"/>
  </si>
  <si>
    <t>교육청_부산(마감)</t>
    <phoneticPr fontId="14" type="noConversion"/>
  </si>
  <si>
    <t>교육청_부산_위탁연수(신청)</t>
    <phoneticPr fontId="14" type="noConversion"/>
  </si>
  <si>
    <t>이벤트_가을학기 직무(연장종료)</t>
    <phoneticPr fontId="14" type="noConversion"/>
  </si>
  <si>
    <t>사이트 수정_연수신청</t>
    <phoneticPr fontId="14" type="noConversion"/>
  </si>
  <si>
    <t>사이트 수정_연수신청(종료)</t>
    <phoneticPr fontId="14" type="noConversion"/>
  </si>
  <si>
    <t>Sign Wall</t>
    <phoneticPr fontId="14" type="noConversion"/>
  </si>
  <si>
    <t>60시간 10기(개강)</t>
    <phoneticPr fontId="14" type="noConversion"/>
  </si>
  <si>
    <t>30시간 26기(신청)</t>
    <phoneticPr fontId="14" type="noConversion"/>
  </si>
  <si>
    <t>30시간 27기(신청)</t>
    <phoneticPr fontId="14" type="noConversion"/>
  </si>
  <si>
    <t>60시간 9기(개강)</t>
    <phoneticPr fontId="14" type="noConversion"/>
  </si>
  <si>
    <t>60시간 8기(개강)</t>
    <phoneticPr fontId="14" type="noConversion"/>
  </si>
  <si>
    <t>60시간 7기(개강)</t>
    <phoneticPr fontId="14" type="noConversion"/>
  </si>
  <si>
    <t>60시간 11기(개강)</t>
    <phoneticPr fontId="14" type="noConversion"/>
  </si>
  <si>
    <t>60시간 1기(개강)</t>
    <phoneticPr fontId="14" type="noConversion"/>
  </si>
  <si>
    <t>60시간 2기(개강)</t>
    <phoneticPr fontId="14" type="noConversion"/>
  </si>
  <si>
    <t>60시간 6기(개강)</t>
    <phoneticPr fontId="14" type="noConversion"/>
  </si>
  <si>
    <t>30시간 17기(개강)</t>
    <phoneticPr fontId="14" type="noConversion"/>
  </si>
  <si>
    <t>30시간 14기(개강)</t>
    <phoneticPr fontId="14" type="noConversion"/>
  </si>
  <si>
    <t>30시간 15기(개강)</t>
    <phoneticPr fontId="14" type="noConversion"/>
  </si>
  <si>
    <t>30시간 16기(개강)</t>
    <phoneticPr fontId="14" type="noConversion"/>
  </si>
  <si>
    <t>30시간 18기(개강)</t>
    <phoneticPr fontId="14" type="noConversion"/>
  </si>
  <si>
    <t>30시간 19기(개강)</t>
    <phoneticPr fontId="14" type="noConversion"/>
  </si>
  <si>
    <t>30시간 20기(개강)</t>
    <phoneticPr fontId="14" type="noConversion"/>
  </si>
  <si>
    <t>30시간 21기(개강)</t>
    <phoneticPr fontId="14" type="noConversion"/>
  </si>
  <si>
    <t>30시간 22기(개강)</t>
    <phoneticPr fontId="14" type="noConversion"/>
  </si>
  <si>
    <t>30시간 23기(개강)</t>
    <phoneticPr fontId="14" type="noConversion"/>
  </si>
  <si>
    <t>30시간 24기(개강)</t>
    <phoneticPr fontId="14" type="noConversion"/>
  </si>
  <si>
    <t>30시간 25기(개강)</t>
    <phoneticPr fontId="14" type="noConversion"/>
  </si>
  <si>
    <t>30시간 26기(개강)</t>
    <phoneticPr fontId="14" type="noConversion"/>
  </si>
  <si>
    <t>30시간 27기(개강)</t>
    <phoneticPr fontId="14" type="noConversion"/>
  </si>
  <si>
    <t>30시간 28기(개강)</t>
    <phoneticPr fontId="14" type="noConversion"/>
  </si>
  <si>
    <t>30시간 29기(개강)</t>
    <phoneticPr fontId="14" type="noConversion"/>
  </si>
  <si>
    <t>30시간 1기(개강)</t>
    <phoneticPr fontId="14" type="noConversion"/>
  </si>
  <si>
    <t>30시간 22기(종강)</t>
    <phoneticPr fontId="14" type="noConversion"/>
  </si>
  <si>
    <t>30시간 23기(종강)</t>
    <phoneticPr fontId="14" type="noConversion"/>
  </si>
  <si>
    <t>30시간 24기(종강)</t>
    <phoneticPr fontId="14" type="noConversion"/>
  </si>
  <si>
    <t>30시간 25기(종강)</t>
    <phoneticPr fontId="14" type="noConversion"/>
  </si>
  <si>
    <t>30시간 26기(종강)</t>
    <phoneticPr fontId="14" type="noConversion"/>
  </si>
  <si>
    <t>30시간 27기(종강)</t>
    <phoneticPr fontId="14" type="noConversion"/>
  </si>
  <si>
    <t>30시간 28기(종강)</t>
    <phoneticPr fontId="14" type="noConversion"/>
  </si>
  <si>
    <t>30시간 29기(종강)(2주단기)</t>
    <phoneticPr fontId="14" type="noConversion"/>
  </si>
  <si>
    <t>30시간 29기(신청)(2주단기)</t>
    <phoneticPr fontId="14" type="noConversion"/>
  </si>
  <si>
    <t>30시간 1기(종강)</t>
    <phoneticPr fontId="14" type="noConversion"/>
  </si>
  <si>
    <t>30시간 21기(종강)</t>
    <phoneticPr fontId="14" type="noConversion"/>
  </si>
  <si>
    <t>신규_꿈잡이(요청)</t>
    <phoneticPr fontId="14" type="noConversion"/>
  </si>
  <si>
    <t>신규_꿈잡이(마감)</t>
    <phoneticPr fontId="14" type="noConversion"/>
  </si>
  <si>
    <t>교안수정_청개구리(요청)</t>
    <phoneticPr fontId="14" type="noConversion"/>
  </si>
  <si>
    <t>교안수정_청개구리(완료)</t>
    <phoneticPr fontId="14" type="noConversion"/>
  </si>
  <si>
    <t>신규_김영란법(요청)</t>
    <phoneticPr fontId="14" type="noConversion"/>
  </si>
  <si>
    <t>신규_김영란법(완료)</t>
    <phoneticPr fontId="14" type="noConversion"/>
  </si>
  <si>
    <t>edm_김영란법</t>
    <phoneticPr fontId="14" type="noConversion"/>
  </si>
  <si>
    <t>개발_인성앱북(요청)</t>
    <phoneticPr fontId="14" type="noConversion"/>
  </si>
  <si>
    <t>개발_인성앱북(완료)</t>
    <phoneticPr fontId="14" type="noConversion"/>
  </si>
  <si>
    <t>edm_꿈잡이</t>
    <phoneticPr fontId="14" type="noConversion"/>
  </si>
  <si>
    <t>이벤트_직무연수 특별2과정(시작)</t>
    <phoneticPr fontId="14" type="noConversion"/>
  </si>
  <si>
    <t>이벤트_직무연수 특별2과정(종료)</t>
    <phoneticPr fontId="14" type="noConversion"/>
  </si>
  <si>
    <t>이벤트_겨울방학(시작)</t>
    <phoneticPr fontId="14" type="noConversion"/>
  </si>
  <si>
    <t>자격증_8월 2차</t>
    <phoneticPr fontId="14" type="noConversion"/>
  </si>
  <si>
    <t>자격증_9월 1차</t>
    <phoneticPr fontId="14" type="noConversion"/>
  </si>
  <si>
    <t>자격증_9월 2차</t>
    <phoneticPr fontId="14" type="noConversion"/>
  </si>
  <si>
    <t>자격증_10월 1차</t>
    <phoneticPr fontId="14" type="noConversion"/>
  </si>
  <si>
    <t>자격증_10월 2차</t>
    <phoneticPr fontId="14" type="noConversion"/>
  </si>
  <si>
    <t>자격증_11월 1차</t>
    <phoneticPr fontId="14" type="noConversion"/>
  </si>
  <si>
    <t>자격증_11월 2차</t>
    <phoneticPr fontId="14" type="noConversion"/>
  </si>
  <si>
    <t>자격증_12월 1차</t>
    <phoneticPr fontId="14" type="noConversion"/>
  </si>
  <si>
    <t>자격증_12월 2차</t>
    <phoneticPr fontId="14" type="noConversion"/>
  </si>
  <si>
    <t>전문직_DB추출</t>
    <phoneticPr fontId="14" type="noConversion"/>
  </si>
  <si>
    <t>이벤트_전문직(시작)</t>
    <phoneticPr fontId="14" type="noConversion"/>
  </si>
  <si>
    <t>이벤트_전문직 교재 무료 증정(연장종료)</t>
    <phoneticPr fontId="14" type="noConversion"/>
  </si>
  <si>
    <t>이벤트_전문직 교재 무료 증정(연장)</t>
    <phoneticPr fontId="14" type="noConversion"/>
  </si>
  <si>
    <t>사이트 수정_연수삭제(시작)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</si>
</sst>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d"/>
  </numFmts>
  <fonts count="29">
    <font>
      <sz val="11"/>
      <color theme="0"/>
      <name val="맑은 고딕"/>
      <family val="3"/>
      <charset val="129"/>
    </font>
    <font>
      <sz val="11"/>
      <color theme="0"/>
      <name val="Century"/>
      <family val="1"/>
      <scheme val="major"/>
    </font>
    <font>
      <sz val="36"/>
      <color theme="9"/>
      <name val="Century"/>
      <family val="1"/>
      <scheme val="major"/>
    </font>
    <font>
      <sz val="36"/>
      <color theme="0"/>
      <name val="Century"/>
      <family val="1"/>
      <scheme val="major"/>
    </font>
    <font>
      <sz val="11"/>
      <color theme="4"/>
      <name val="Century"/>
      <family val="2"/>
      <scheme val="minor"/>
    </font>
    <font>
      <sz val="22"/>
      <color theme="0"/>
      <name val="Century"/>
      <family val="1"/>
      <scheme val="major"/>
    </font>
    <font>
      <sz val="11"/>
      <name val="Century"/>
      <family val="1"/>
      <scheme val="major"/>
    </font>
    <font>
      <sz val="8"/>
      <name val="Century"/>
      <family val="2"/>
      <scheme val="minor"/>
    </font>
    <font>
      <sz val="8"/>
      <color theme="0"/>
      <name val="Century"/>
      <family val="2"/>
      <scheme val="minor"/>
    </font>
    <font>
      <sz val="11"/>
      <color theme="2"/>
      <name val="Century"/>
      <family val="2"/>
      <scheme val="minor"/>
    </font>
    <font>
      <sz val="8"/>
      <color theme="3"/>
      <name val="Century"/>
      <family val="2"/>
      <scheme val="minor"/>
    </font>
    <font>
      <sz val="11"/>
      <color theme="3"/>
      <name val="Century"/>
      <family val="1"/>
      <scheme val="major"/>
    </font>
    <font>
      <sz val="8"/>
      <color theme="3"/>
      <name val="Century"/>
      <family val="1"/>
      <scheme val="major"/>
    </font>
    <font>
      <sz val="11"/>
      <color theme="3"/>
      <name val="Century"/>
      <family val="2"/>
      <scheme val="minor"/>
    </font>
    <font>
      <sz val="8"/>
      <name val="바탕"/>
      <family val="1"/>
      <charset val="129"/>
      <scheme val="minor"/>
    </font>
    <font>
      <sz val="11"/>
      <color theme="0"/>
      <name val="맑은 고딕"/>
      <family val="3"/>
      <charset val="129"/>
    </font>
    <font>
      <sz val="36"/>
      <color theme="9"/>
      <name val="맑은 고딕"/>
      <family val="3"/>
      <charset val="129"/>
    </font>
    <font>
      <sz val="36"/>
      <color theme="0"/>
      <name val="맑은 고딕"/>
      <family val="3"/>
      <charset val="129"/>
    </font>
    <font>
      <sz val="22"/>
      <color theme="0"/>
      <name val="맑은 고딕"/>
      <family val="3"/>
      <charset val="129"/>
    </font>
    <font>
      <sz val="14"/>
      <color theme="0"/>
      <name val="맑은 고딕"/>
      <family val="3"/>
      <charset val="129"/>
    </font>
    <font>
      <sz val="8"/>
      <color theme="0"/>
      <name val="맑은 고딕"/>
      <family val="3"/>
      <charset val="129"/>
    </font>
    <font>
      <sz val="14"/>
      <color theme="9"/>
      <name val="맑은 고딕"/>
      <family val="3"/>
      <charset val="129"/>
    </font>
    <font>
      <sz val="36"/>
      <color theme="3"/>
      <name val="맑은 고딕"/>
      <family val="3"/>
      <charset val="129"/>
    </font>
    <font>
      <sz val="36"/>
      <color theme="4"/>
      <name val="맑은 고딕"/>
      <family val="3"/>
      <charset val="129"/>
    </font>
    <font>
      <sz val="22"/>
      <color theme="3"/>
      <name val="맑은 고딕"/>
      <family val="3"/>
      <charset val="129"/>
    </font>
    <font>
      <sz val="14"/>
      <color theme="3"/>
      <name val="맑은 고딕"/>
      <family val="3"/>
      <charset val="129"/>
    </font>
    <font>
      <sz val="8"/>
      <color theme="3"/>
      <name val="맑은 고딕"/>
      <family val="3"/>
      <charset val="129"/>
    </font>
    <font>
      <sz val="8"/>
      <name val="맑은 고딕"/>
      <family val="3"/>
      <charset val="129"/>
    </font>
    <font>
      <sz val="11"/>
      <name val="맑은 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0.39994506668294322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ck">
        <color theme="4"/>
      </left>
      <right style="thick">
        <color theme="4"/>
      </right>
      <top/>
      <bottom style="thick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 style="thick">
        <color theme="4"/>
      </top>
      <bottom/>
      <diagonal/>
    </border>
  </borders>
  <cellStyleXfs count="4">
    <xf numFmtId="0" fontId="0" fillId="2" borderId="0">
      <alignment vertical="center"/>
    </xf>
    <xf numFmtId="0" fontId="2" fillId="2" borderId="0" applyNumberFormat="0" applyProtection="0">
      <alignment horizontal="left" vertical="center"/>
    </xf>
    <xf numFmtId="0" fontId="3" fillId="2" borderId="0" applyNumberFormat="0" applyProtection="0">
      <alignment horizontal="left" vertical="center"/>
    </xf>
    <xf numFmtId="0" fontId="5" fillId="2" borderId="4" applyNumberFormat="0" applyProtection="0">
      <alignment horizontal="center" vertical="center"/>
    </xf>
  </cellStyleXfs>
  <cellXfs count="117">
    <xf numFmtId="0" fontId="0" fillId="2" borderId="0" xfId="0">
      <alignment vertical="center"/>
    </xf>
    <xf numFmtId="0" fontId="0" fillId="2" borderId="0" xfId="0" applyAlignment="1">
      <alignment vertical="center"/>
    </xf>
    <xf numFmtId="0" fontId="0" fillId="2" borderId="0" xfId="0" applyAlignment="1">
      <alignment horizontal="left" vertical="center"/>
    </xf>
    <xf numFmtId="0" fontId="2" fillId="2" borderId="0" xfId="1" applyFill="1">
      <alignment horizontal="left" vertical="center"/>
    </xf>
    <xf numFmtId="0" fontId="3" fillId="2" borderId="0" xfId="2" applyFill="1">
      <alignment horizontal="left" vertical="center"/>
    </xf>
    <xf numFmtId="0" fontId="0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/>
    </xf>
    <xf numFmtId="0" fontId="3" fillId="3" borderId="0" xfId="2" applyFill="1">
      <alignment horizontal="left" vertical="center"/>
    </xf>
    <xf numFmtId="0" fontId="2" fillId="3" borderId="0" xfId="1" applyFill="1" applyAlignment="1">
      <alignment vertical="center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5" borderId="0" xfId="0" applyFill="1" applyBorder="1">
      <alignment vertical="center"/>
    </xf>
    <xf numFmtId="0" fontId="0" fillId="6" borderId="0" xfId="0" applyFill="1" applyBorder="1">
      <alignment vertical="center"/>
    </xf>
    <xf numFmtId="0" fontId="5" fillId="2" borderId="0" xfId="3" applyFont="1" applyFill="1" applyBorder="1">
      <alignment horizontal="center" vertical="center"/>
    </xf>
    <xf numFmtId="0" fontId="0" fillId="7" borderId="0" xfId="0" applyFill="1" applyBorder="1">
      <alignment vertical="center"/>
    </xf>
    <xf numFmtId="0" fontId="0" fillId="8" borderId="0" xfId="0" applyFill="1" applyBorder="1">
      <alignment vertical="center"/>
    </xf>
    <xf numFmtId="0" fontId="0" fillId="9" borderId="0" xfId="0" applyFill="1" applyBorder="1">
      <alignment vertical="center"/>
    </xf>
    <xf numFmtId="0" fontId="0" fillId="4" borderId="0" xfId="0" applyFill="1" applyBorder="1">
      <alignment vertical="center"/>
    </xf>
    <xf numFmtId="176" fontId="1" fillId="4" borderId="0" xfId="0" applyNumberFormat="1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9" fillId="3" borderId="0" xfId="0" applyFont="1" applyFill="1">
      <alignment vertical="center"/>
    </xf>
    <xf numFmtId="14" fontId="9" fillId="3" borderId="0" xfId="0" applyNumberFormat="1" applyFont="1" applyFill="1">
      <alignment vertical="center"/>
    </xf>
    <xf numFmtId="0" fontId="3" fillId="0" borderId="0" xfId="2" applyFill="1">
      <alignment horizontal="left" vertical="center"/>
    </xf>
    <xf numFmtId="0" fontId="2" fillId="0" borderId="0" xfId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5" fillId="0" borderId="0" xfId="3" applyFont="1" applyFill="1" applyBorder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176" fontId="12" fillId="0" borderId="0" xfId="0" applyNumberFormat="1" applyFont="1" applyFill="1" applyBorder="1" applyAlignment="1">
      <alignment horizontal="left" vertical="center"/>
    </xf>
    <xf numFmtId="0" fontId="5" fillId="11" borderId="0" xfId="3" applyFont="1" applyFill="1" applyBorder="1">
      <alignment horizontal="center" vertical="center"/>
    </xf>
    <xf numFmtId="176" fontId="1" fillId="12" borderId="0" xfId="0" applyNumberFormat="1" applyFont="1" applyFill="1" applyBorder="1" applyAlignment="1">
      <alignment horizontal="left" vertical="center"/>
    </xf>
    <xf numFmtId="0" fontId="8" fillId="12" borderId="0" xfId="0" applyFont="1" applyFill="1" applyBorder="1" applyAlignment="1">
      <alignment horizontal="left" vertical="center"/>
    </xf>
    <xf numFmtId="0" fontId="13" fillId="0" borderId="0" xfId="0" applyFont="1" applyFill="1">
      <alignment vertical="center"/>
    </xf>
    <xf numFmtId="14" fontId="13" fillId="0" borderId="0" xfId="0" applyNumberFormat="1" applyFont="1" applyFill="1">
      <alignment vertical="center"/>
    </xf>
    <xf numFmtId="0" fontId="0" fillId="2" borderId="11" xfId="0" applyBorder="1" applyAlignment="1">
      <alignment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vertical="center"/>
    </xf>
    <xf numFmtId="14" fontId="15" fillId="2" borderId="0" xfId="0" applyNumberFormat="1" applyFont="1" applyFill="1" applyBorder="1" applyAlignment="1">
      <alignment horizontal="left" vertical="center"/>
    </xf>
    <xf numFmtId="14" fontId="15" fillId="2" borderId="0" xfId="0" applyNumberFormat="1" applyFont="1" applyFill="1" applyBorder="1" applyAlignment="1">
      <alignment vertical="center"/>
    </xf>
    <xf numFmtId="14" fontId="15" fillId="2" borderId="0" xfId="0" applyNumberFormat="1" applyFont="1" applyAlignment="1">
      <alignment horizontal="left" vertical="center"/>
    </xf>
    <xf numFmtId="14" fontId="15" fillId="2" borderId="0" xfId="0" applyNumberFormat="1" applyFont="1" applyAlignment="1">
      <alignment vertical="center"/>
    </xf>
    <xf numFmtId="0" fontId="16" fillId="2" borderId="0" xfId="1" applyFont="1" applyFill="1">
      <alignment horizontal="left" vertical="center"/>
    </xf>
    <xf numFmtId="0" fontId="17" fillId="2" borderId="0" xfId="2" applyFont="1" applyFill="1">
      <alignment horizontal="left" vertical="center"/>
    </xf>
    <xf numFmtId="0" fontId="17" fillId="3" borderId="0" xfId="2" applyFont="1" applyFill="1">
      <alignment horizontal="left" vertical="center"/>
    </xf>
    <xf numFmtId="0" fontId="18" fillId="2" borderId="0" xfId="3" applyFont="1" applyFill="1" applyBorder="1">
      <alignment horizontal="center" vertical="center"/>
    </xf>
    <xf numFmtId="0" fontId="15" fillId="2" borderId="0" xfId="0" applyFont="1" applyFill="1" applyBorder="1">
      <alignment vertical="center"/>
    </xf>
    <xf numFmtId="0" fontId="15" fillId="5" borderId="0" xfId="0" applyFont="1" applyFill="1" applyBorder="1">
      <alignment vertical="center"/>
    </xf>
    <xf numFmtId="0" fontId="18" fillId="5" borderId="0" xfId="3" applyFont="1" applyFill="1" applyBorder="1">
      <alignment horizontal="center" vertical="center"/>
    </xf>
    <xf numFmtId="0" fontId="15" fillId="6" borderId="0" xfId="0" applyFont="1" applyFill="1" applyBorder="1">
      <alignment vertical="center"/>
    </xf>
    <xf numFmtId="0" fontId="18" fillId="6" borderId="0" xfId="3" applyFont="1" applyFill="1" applyBorder="1">
      <alignment horizontal="center" vertical="center"/>
    </xf>
    <xf numFmtId="0" fontId="15" fillId="7" borderId="0" xfId="0" applyFont="1" applyFill="1" applyBorder="1">
      <alignment vertical="center"/>
    </xf>
    <xf numFmtId="0" fontId="18" fillId="7" borderId="0" xfId="3" applyFont="1" applyFill="1" applyBorder="1">
      <alignment horizontal="center" vertical="center"/>
    </xf>
    <xf numFmtId="0" fontId="15" fillId="8" borderId="0" xfId="0" applyFont="1" applyFill="1" applyBorder="1">
      <alignment vertical="center"/>
    </xf>
    <xf numFmtId="0" fontId="18" fillId="8" borderId="0" xfId="3" applyFont="1" applyFill="1" applyBorder="1">
      <alignment horizontal="center" vertical="center"/>
    </xf>
    <xf numFmtId="0" fontId="15" fillId="9" borderId="0" xfId="0" applyFont="1" applyFill="1" applyBorder="1">
      <alignment vertical="center"/>
    </xf>
    <xf numFmtId="0" fontId="18" fillId="9" borderId="0" xfId="3" applyFont="1" applyFill="1" applyBorder="1">
      <alignment horizontal="center" vertical="center"/>
    </xf>
    <xf numFmtId="0" fontId="15" fillId="4" borderId="0" xfId="0" applyFont="1" applyFill="1" applyBorder="1">
      <alignment vertical="center"/>
    </xf>
    <xf numFmtId="0" fontId="18" fillId="4" borderId="0" xfId="3" applyFont="1" applyFill="1" applyBorder="1">
      <alignment horizontal="center" vertical="center"/>
    </xf>
    <xf numFmtId="176" fontId="19" fillId="2" borderId="0" xfId="0" applyNumberFormat="1" applyFont="1" applyFill="1" applyBorder="1" applyAlignment="1">
      <alignment horizontal="left" vertical="center"/>
    </xf>
    <xf numFmtId="176" fontId="19" fillId="5" borderId="0" xfId="0" applyNumberFormat="1" applyFont="1" applyFill="1" applyBorder="1" applyAlignment="1">
      <alignment horizontal="left" vertical="center"/>
    </xf>
    <xf numFmtId="176" fontId="19" fillId="6" borderId="0" xfId="0" applyNumberFormat="1" applyFont="1" applyFill="1" applyBorder="1" applyAlignment="1">
      <alignment horizontal="left" vertical="center"/>
    </xf>
    <xf numFmtId="176" fontId="19" fillId="7" borderId="0" xfId="0" applyNumberFormat="1" applyFont="1" applyFill="1" applyBorder="1" applyAlignment="1">
      <alignment horizontal="left" vertical="center"/>
    </xf>
    <xf numFmtId="176" fontId="19" fillId="8" borderId="0" xfId="0" applyNumberFormat="1" applyFont="1" applyFill="1" applyBorder="1" applyAlignment="1">
      <alignment horizontal="left" vertical="center"/>
    </xf>
    <xf numFmtId="176" fontId="19" fillId="9" borderId="0" xfId="0" applyNumberFormat="1" applyFont="1" applyFill="1" applyBorder="1" applyAlignment="1">
      <alignment horizontal="left" vertical="center"/>
    </xf>
    <xf numFmtId="176" fontId="19" fillId="4" borderId="0" xfId="0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left" vertical="center"/>
    </xf>
    <xf numFmtId="0" fontId="20" fillId="6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20" fillId="8" borderId="0" xfId="0" applyFont="1" applyFill="1" applyBorder="1" applyAlignment="1">
      <alignment horizontal="left" vertical="center"/>
    </xf>
    <xf numFmtId="0" fontId="20" fillId="9" borderId="0" xfId="0" applyFont="1" applyFill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/>
    </xf>
    <xf numFmtId="176" fontId="19" fillId="2" borderId="5" xfId="0" applyNumberFormat="1" applyFont="1" applyFill="1" applyBorder="1" applyAlignment="1">
      <alignment horizontal="left" vertical="center"/>
    </xf>
    <xf numFmtId="176" fontId="19" fillId="5" borderId="5" xfId="0" applyNumberFormat="1" applyFont="1" applyFill="1" applyBorder="1" applyAlignment="1">
      <alignment horizontal="left" vertical="center"/>
    </xf>
    <xf numFmtId="176" fontId="19" fillId="6" borderId="5" xfId="0" applyNumberFormat="1" applyFont="1" applyFill="1" applyBorder="1" applyAlignment="1">
      <alignment horizontal="left" vertical="center"/>
    </xf>
    <xf numFmtId="176" fontId="19" fillId="7" borderId="5" xfId="0" applyNumberFormat="1" applyFont="1" applyFill="1" applyBorder="1" applyAlignment="1">
      <alignment horizontal="left" vertical="center"/>
    </xf>
    <xf numFmtId="176" fontId="19" fillId="8" borderId="5" xfId="0" applyNumberFormat="1" applyFont="1" applyFill="1" applyBorder="1" applyAlignment="1">
      <alignment horizontal="left" vertical="center"/>
    </xf>
    <xf numFmtId="176" fontId="19" fillId="9" borderId="5" xfId="0" applyNumberFormat="1" applyFont="1" applyFill="1" applyBorder="1" applyAlignment="1">
      <alignment horizontal="left" vertical="center"/>
    </xf>
    <xf numFmtId="176" fontId="19" fillId="4" borderId="5" xfId="0" applyNumberFormat="1" applyFont="1" applyFill="1" applyBorder="1" applyAlignment="1">
      <alignment horizontal="left" vertical="center"/>
    </xf>
    <xf numFmtId="176" fontId="0" fillId="5" borderId="0" xfId="0" applyNumberFormat="1" applyFont="1" applyFill="1" applyBorder="1" applyAlignment="1">
      <alignment horizontal="left" vertical="center"/>
    </xf>
    <xf numFmtId="176" fontId="0" fillId="10" borderId="0" xfId="0" applyNumberFormat="1" applyFont="1" applyFill="1" applyBorder="1" applyAlignment="1">
      <alignment horizontal="left" vertical="center"/>
    </xf>
    <xf numFmtId="0" fontId="20" fillId="10" borderId="0" xfId="0" applyFont="1" applyFill="1" applyBorder="1" applyAlignment="1">
      <alignment horizontal="left" vertical="center"/>
    </xf>
    <xf numFmtId="0" fontId="0" fillId="2" borderId="0" xfId="0" applyFont="1" applyAlignment="1">
      <alignment vertical="center"/>
    </xf>
    <xf numFmtId="0" fontId="22" fillId="0" borderId="0" xfId="2" applyFont="1" applyFill="1">
      <alignment horizontal="left" vertical="center"/>
    </xf>
    <xf numFmtId="0" fontId="17" fillId="0" borderId="0" xfId="2" applyFont="1" applyFill="1">
      <alignment horizontal="left" vertical="center"/>
    </xf>
    <xf numFmtId="0" fontId="24" fillId="0" borderId="0" xfId="3" applyFont="1" applyFill="1" applyBorder="1">
      <alignment horizontal="center" vertical="center"/>
    </xf>
    <xf numFmtId="0" fontId="18" fillId="0" borderId="0" xfId="3" applyFont="1" applyFill="1" applyBorder="1">
      <alignment horizontal="center" vertical="center"/>
    </xf>
    <xf numFmtId="176" fontId="25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176" fontId="26" fillId="0" borderId="0" xfId="0" applyNumberFormat="1" applyFont="1" applyFill="1" applyBorder="1" applyAlignment="1">
      <alignment horizontal="left" vertical="center"/>
    </xf>
    <xf numFmtId="176" fontId="25" fillId="0" borderId="7" xfId="0" applyNumberFormat="1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/>
    </xf>
    <xf numFmtId="0" fontId="28" fillId="0" borderId="0" xfId="0" applyFont="1" applyFill="1" applyBorder="1">
      <alignment vertical="center"/>
    </xf>
    <xf numFmtId="0" fontId="28" fillId="0" borderId="3" xfId="0" applyFont="1" applyFill="1" applyBorder="1">
      <alignment vertical="center"/>
    </xf>
    <xf numFmtId="0" fontId="28" fillId="0" borderId="9" xfId="0" applyFont="1" applyFill="1" applyBorder="1">
      <alignment vertical="center"/>
    </xf>
    <xf numFmtId="14" fontId="0" fillId="2" borderId="0" xfId="0" applyNumberFormat="1" applyFont="1" applyAlignment="1">
      <alignment horizontal="left" vertical="center"/>
    </xf>
    <xf numFmtId="14" fontId="0" fillId="2" borderId="0" xfId="0" applyNumberFormat="1" applyFont="1" applyAlignment="1">
      <alignment vertical="center"/>
    </xf>
    <xf numFmtId="14" fontId="21" fillId="12" borderId="0" xfId="0" applyNumberFormat="1" applyFont="1" applyFill="1" applyBorder="1" applyAlignment="1">
      <alignment horizontal="left" vertical="top" wrapText="1"/>
    </xf>
    <xf numFmtId="0" fontId="16" fillId="3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14" fontId="25" fillId="0" borderId="7" xfId="0" applyNumberFormat="1" applyFont="1" applyFill="1" applyBorder="1" applyAlignment="1">
      <alignment horizontal="left" vertical="top" wrapText="1"/>
    </xf>
    <xf numFmtId="14" fontId="25" fillId="0" borderId="8" xfId="0" applyNumberFormat="1" applyFont="1" applyFill="1" applyBorder="1" applyAlignment="1">
      <alignment horizontal="left" vertical="top" wrapText="1"/>
    </xf>
    <xf numFmtId="14" fontId="25" fillId="0" borderId="0" xfId="0" applyNumberFormat="1" applyFont="1" applyFill="1" applyBorder="1" applyAlignment="1">
      <alignment horizontal="left" vertical="top" wrapText="1"/>
    </xf>
    <xf numFmtId="14" fontId="25" fillId="0" borderId="2" xfId="0" applyNumberFormat="1" applyFont="1" applyFill="1" applyBorder="1" applyAlignment="1">
      <alignment horizontal="left" vertical="top" wrapText="1"/>
    </xf>
    <xf numFmtId="14" fontId="25" fillId="0" borderId="1" xfId="0" applyNumberFormat="1" applyFont="1" applyFill="1" applyBorder="1" applyAlignment="1">
      <alignment horizontal="left" vertical="top" wrapText="1"/>
    </xf>
    <xf numFmtId="14" fontId="25" fillId="0" borderId="10" xfId="0" applyNumberFormat="1" applyFont="1" applyFill="1" applyBorder="1" applyAlignment="1">
      <alignment horizontal="left" vertical="top" wrapText="1"/>
    </xf>
  </cellXfs>
  <cellStyles count="4">
    <cellStyle name="제목 1" xfId="1" builtinId="16" customBuiltin="1"/>
    <cellStyle name="제목 2" xfId="2" builtinId="17" customBuiltin="1"/>
    <cellStyle name="제목 3" xfId="3" builtinId="18" customBuiltin="1"/>
    <cellStyle name="표준" xfId="0" builtinId="0" customBuiltin="1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맑은 고딕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맑은 고딕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맑은 고딕"/>
        <scheme val="none"/>
      </font>
      <numFmt numFmtId="19" formatCode="yyyy/mm/dd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맑은 고딕"/>
        <scheme val="none"/>
      </font>
      <numFmt numFmtId="19" formatCode="yyyy/mm/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맑은 고딕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맑은 고딕"/>
        <scheme val="none"/>
      </font>
      <numFmt numFmtId="19" formatCode="yyyy/mm/dd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맑은 고딕"/>
        <scheme val="none"/>
      </font>
      <numFmt numFmtId="19" formatCode="yyyy/mm/dd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맑은 고딕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맑은 고딕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맑은 고딕"/>
        <scheme val="none"/>
      </font>
      <fill>
        <patternFill patternType="solid">
          <fgColor indexed="64"/>
          <bgColor theme="4"/>
        </patternFill>
      </fill>
      <alignment horizontal="general" vertical="center" textRotation="0" wrapText="0" indent="0" justifyLastLine="0" shrinkToFit="0" readingOrder="0"/>
    </dxf>
    <dxf>
      <font>
        <b val="0"/>
        <i val="0"/>
        <color theme="0"/>
      </font>
      <fill>
        <patternFill>
          <bgColor theme="4"/>
        </patternFill>
      </fill>
      <border diagonalUp="0" diagonalDown="0">
        <left/>
        <right/>
        <top style="thin">
          <color theme="9"/>
        </top>
        <bottom style="thin">
          <color theme="9"/>
        </bottom>
        <vertical style="thin">
          <color theme="4"/>
        </vertical>
        <horizontal/>
      </border>
    </dxf>
    <dxf>
      <font>
        <b val="0"/>
        <i val="0"/>
        <color theme="9"/>
      </font>
      <fill>
        <patternFill>
          <bgColor theme="4"/>
        </patternFill>
      </fill>
      <border diagonalUp="0" diagonalDown="0">
        <left/>
        <right/>
        <top/>
        <bottom style="thick">
          <color theme="9"/>
        </bottom>
        <vertical style="thick">
          <color theme="4"/>
        </vertical>
        <horizontal/>
      </border>
    </dxf>
    <dxf>
      <font>
        <b val="0"/>
        <i val="0"/>
        <color theme="0"/>
      </font>
      <fill>
        <patternFill>
          <bgColor theme="4"/>
        </patternFill>
      </fill>
      <border diagonalUp="0" diagonalDown="0">
        <left style="thick">
          <color theme="4"/>
        </left>
        <right style="thick">
          <color theme="4"/>
        </right>
        <top style="thin">
          <color theme="9"/>
        </top>
        <bottom style="thin">
          <color theme="9"/>
        </bottom>
        <vertical style="thick">
          <color theme="4"/>
        </vertical>
        <horizontal style="thin">
          <color theme="9"/>
        </horizontal>
      </border>
    </dxf>
    <dxf>
      <font>
        <b val="0"/>
        <i val="0"/>
        <sz val="13"/>
        <color theme="9"/>
        <name val="Century"/>
        <scheme val="major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sz val="11"/>
        <color theme="9"/>
        <name val="Century"/>
        <scheme val="minor"/>
      </font>
      <fill>
        <patternFill>
          <bgColor theme="4"/>
        </patternFill>
      </fill>
      <border diagonalUp="0" diagonalDown="1">
        <left/>
        <right/>
        <top style="thin">
          <color theme="9"/>
        </top>
        <bottom/>
        <diagonal style="thin">
          <color auto="1"/>
        </diagonal>
        <vertical/>
        <horizontal/>
      </border>
    </dxf>
  </dxfs>
  <tableStyles count="2" defaultPivotStyle="PivotStyleLight16">
    <tableStyle name="월간 커뮤니티 이벤트 플래너 슬라이서" pivot="0" table="0" count="10">
      <tableStyleElement type="wholeTable" dxfId="14"/>
      <tableStyleElement type="headerRow" dxfId="13"/>
    </tableStyle>
    <tableStyle name="월간 커뮤니티 이벤트 플래너 테이블" pivot="0" count="3">
      <tableStyleElement type="wholeTable" dxfId="12"/>
      <tableStyleElement type="headerRow" dxfId="11"/>
      <tableStyleElement type="totalRow" dxfId="10"/>
    </tableStyle>
  </tableStyles>
  <extLst>
    <ext xmlns:x14="http://schemas.microsoft.com/office/spreadsheetml/2009/9/main" uri="{46F421CA-312F-682f-3DD2-61675219B42D}">
      <x14:dxfs count="8">
        <dxf>
          <font>
            <color theme="0" tint="-0.14996795556505021"/>
          </font>
        </dxf>
        <dxf>
          <font>
            <color theme="0" tint="-0.14996795556505021"/>
          </font>
        </dxf>
        <dxf>
          <font>
            <b/>
            <i val="0"/>
            <color theme="0"/>
            <name val="Century"/>
            <scheme val="minor"/>
          </font>
        </dxf>
        <dxf>
          <font>
            <b/>
            <i val="0"/>
          </font>
        </dxf>
        <dxf>
          <font>
            <b val="0"/>
            <i val="0"/>
            <sz val="11"/>
            <color theme="0" tint="-0.14993743705557422"/>
            <name val="Century"/>
            <scheme val="minor"/>
          </font>
          <fill>
            <patternFill patternType="solid">
              <fgColor theme="4" tint="0.79995117038483843"/>
              <bgColor theme="4"/>
            </patternFill>
          </fill>
          <border diagonalUp="0" diagonalDown="0">
            <left/>
            <right/>
            <top style="thin">
              <color theme="9"/>
            </top>
            <bottom/>
            <vertical/>
            <horizontal/>
          </border>
        </dxf>
        <dxf>
          <font>
            <b val="0"/>
            <i val="0"/>
            <sz val="11"/>
            <color theme="0"/>
            <name val="Century"/>
            <scheme val="minor"/>
          </font>
          <fill>
            <patternFill patternType="solid">
              <fgColor theme="4" tint="0.59999389629810485"/>
              <bgColor theme="4"/>
            </patternFill>
          </fill>
          <border diagonalUp="0" diagonalDown="0">
            <left/>
            <right/>
            <top style="thin">
              <color theme="9"/>
            </top>
            <bottom/>
            <vertical/>
            <horizontal/>
          </border>
        </dxf>
        <dxf>
          <font>
            <b val="0"/>
            <i val="0"/>
            <sz val="11"/>
            <color theme="0" tint="-0.14993743705557422"/>
            <name val="Century"/>
            <scheme val="minor"/>
          </font>
          <fill>
            <patternFill patternType="solid">
              <fgColor rgb="FFFFFFFF"/>
              <bgColor theme="4"/>
            </patternFill>
          </fill>
          <border diagonalUp="0" diagonalDown="0">
            <left/>
            <right/>
            <top style="thin">
              <color theme="9"/>
            </top>
            <bottom/>
            <vertical/>
            <horizontal/>
          </border>
        </dxf>
        <dxf>
          <font>
            <b val="0"/>
            <i val="0"/>
            <sz val="11"/>
            <color theme="9"/>
            <name val="Century"/>
            <scheme val="minor"/>
          </font>
          <fill>
            <patternFill patternType="solid">
              <fgColor rgb="FFFFFFFF"/>
              <bgColor theme="4"/>
            </patternFill>
          </fill>
          <border diagonalUp="0" diagonalDown="0">
            <left/>
            <right/>
            <top style="thin">
              <color theme="9"/>
            </top>
            <bottom/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월간 커뮤니티 이벤트 플래너 슬라이서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C$2" max="3000" min="1900" page="10" val="2016"/>
</file>

<file path=xl/ctrlProps/ctrlProp2.xml><?xml version="1.0" encoding="utf-8"?>
<formControlPr xmlns="http://schemas.microsoft.com/office/spreadsheetml/2009/9/main" objectType="Spin" dx="22" fmlaLink="$C$3" max="12" min="1" page="10" val="1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45804;&#47141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&#51064;&#49604; &#48260;&#51204;'!A1"/><Relationship Id="rId1" Type="http://schemas.openxmlformats.org/officeDocument/2006/relationships/hyperlink" Target="#&#51060;&#48292;&#53944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45804;&#47141;!A1"/><Relationship Id="rId1" Type="http://schemas.openxmlformats.org/officeDocument/2006/relationships/hyperlink" Target="#CALENDA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3495675</xdr:colOff>
      <xdr:row>1</xdr:row>
      <xdr:rowOff>104775</xdr:rowOff>
    </xdr:from>
    <xdr:to>
      <xdr:col>6</xdr:col>
      <xdr:colOff>0</xdr:colOff>
      <xdr:row>1</xdr:row>
      <xdr:rowOff>447675</xdr:rowOff>
    </xdr:to>
    <xdr:grpSp>
      <xdr:nvGrpSpPr>
        <xdr:cNvPr id="14" name="일정" descr="&quot;&quot;" title="일정 탐색 단추">
          <a:hlinkClick xmlns:r="http://schemas.openxmlformats.org/officeDocument/2006/relationships" r:id="rId1"/>
        </xdr:cNvPr>
        <xdr:cNvGrpSpPr/>
      </xdr:nvGrpSpPr>
      <xdr:grpSpPr>
        <a:xfrm>
          <a:off x="6808718" y="311840"/>
          <a:ext cx="968652" cy="342900"/>
          <a:chOff x="6800850" y="285750"/>
          <a:chExt cx="971550" cy="342900"/>
        </a:xfrm>
      </xdr:grpSpPr>
      <xdr:sp macro="" textlink="">
        <xdr:nvSpPr>
          <xdr:cNvPr id="8" name="직사각형 7" title="일정 탐색 단추">
            <a:hlinkClick xmlns:r="http://schemas.openxmlformats.org/officeDocument/2006/relationships" r:id="rId1" tooltip="달력을 보려면 클릭"/>
          </xdr:cNvPr>
          <xdr:cNvSpPr/>
        </xdr:nvSpPr>
        <xdr:spPr>
          <a:xfrm>
            <a:off x="6800850" y="285750"/>
            <a:ext cx="971550" cy="342900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0">
                <a:latin typeface="맑은 고딕" panose="020B0503020000020004" pitchFamily="50" charset="-127"/>
                <a:ea typeface="맑은 고딕" panose="020B0503020000020004" pitchFamily="50" charset="-127"/>
              </a:rPr>
              <a:t>달력</a:t>
            </a:r>
          </a:p>
        </xdr:txBody>
      </xdr:sp>
      <xdr:sp macro="" textlink="">
        <xdr:nvSpPr>
          <xdr:cNvPr id="13" name="펼침 단추 12" title="일정 탐색 단추">
            <a:hlinkClick xmlns:r="http://schemas.openxmlformats.org/officeDocument/2006/relationships" r:id="rId1" tooltip="달력으로 이동"/>
          </xdr:cNvPr>
          <xdr:cNvSpPr/>
        </xdr:nvSpPr>
        <xdr:spPr>
          <a:xfrm>
            <a:off x="7534267" y="400049"/>
            <a:ext cx="133358" cy="142876"/>
          </a:xfrm>
          <a:prstGeom prst="chevron">
            <a:avLst>
              <a:gd name="adj" fmla="val 25000"/>
            </a:avLst>
          </a:prstGeom>
          <a:solidFill>
            <a:schemeClr val="accent6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endParaRPr lang="en-US" sz="1200" b="1"/>
          </a:p>
        </xdr:txBody>
      </xdr:sp>
    </xdr:grpSp>
    <xdr:clientData fPrintsWithSheet="0"/>
  </xdr:twoCellAnchor>
  <xdr:twoCellAnchor>
    <xdr:from>
      <xdr:col>6</xdr:col>
      <xdr:colOff>57150</xdr:colOff>
      <xdr:row>4</xdr:row>
      <xdr:rowOff>209550</xdr:rowOff>
    </xdr:from>
    <xdr:to>
      <xdr:col>9</xdr:col>
      <xdr:colOff>457200</xdr:colOff>
      <xdr:row>8</xdr:row>
      <xdr:rowOff>47625</xdr:rowOff>
    </xdr:to>
    <xdr:sp macro="" textlink="">
      <xdr:nvSpPr>
        <xdr:cNvPr id="7" name="팁" descr="이 팁 왼쪽에 있는 슬라이서를 사용하면 선택한 기준으로 이벤트 목록을 필터링할 수 있습니다. 항목을 여러 개 선택하려면 Ctrl 키를 누른 채 클릭합니다. 전체 목록을 다시 표시하려면 슬라이서의 오른쪽 위 모서리에 있는 필터 아이콘을 클릭합니다." title="월간 커뮤니티 이벤트 플래너"/>
        <xdr:cNvSpPr txBox="1"/>
      </xdr:nvSpPr>
      <xdr:spPr>
        <a:xfrm>
          <a:off x="7829550" y="1943100"/>
          <a:ext cx="2457450" cy="2009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tx2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월간 커뮤니티 이벤트</a:t>
          </a:r>
          <a:r>
            <a:rPr lang="en-US" sz="1200" baseline="0">
              <a:solidFill>
                <a:schemeClr val="tx2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 플래너</a:t>
          </a:r>
          <a:endParaRPr lang="en-US" sz="1200">
            <a:solidFill>
              <a:schemeClr val="tx2"/>
            </a:solidFill>
            <a:latin typeface="맑은 고딕" panose="020B0503020000020004" pitchFamily="50" charset="-127"/>
            <a:ea typeface="맑은 고딕" panose="020B0503020000020004" pitchFamily="50" charset="-127"/>
          </a:endParaRPr>
        </a:p>
        <a:p>
          <a:endParaRPr lang="en-US" sz="1100">
            <a:latin typeface="맑은 고딕" panose="020B0503020000020004" pitchFamily="50" charset="-127"/>
            <a:ea typeface="맑은 고딕" panose="020B0503020000020004" pitchFamily="50" charset="-127"/>
          </a:endParaRPr>
        </a:p>
        <a:p>
          <a:r>
            <a:rPr lang="en-US" sz="900">
              <a:solidFill>
                <a:schemeClr val="accent4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이 팁 왼쪽에 있는</a:t>
          </a:r>
          <a:r>
            <a:rPr lang="en-US" sz="900" baseline="0">
              <a:solidFill>
                <a:schemeClr val="accent4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 슬라이서를 사용하면 선택한 기준으로 이벤트 목록을 필터링할 수 있습니다. 항목을 여러 개 선택하려면 Ctrl 키를 누른 채 클릭합니다. 전체 목록을 다시 표시하려면 슬라이서의 오른쪽 위 모서리에 있는 필터 아이콘을 클릭합니다.</a:t>
          </a:r>
          <a:endParaRPr lang="en-US" sz="900">
            <a:solidFill>
              <a:schemeClr val="accent4"/>
            </a:solidFill>
            <a:latin typeface="맑은 고딕" panose="020B0503020000020004" pitchFamily="50" charset="-127"/>
            <a:ea typeface="맑은 고딕" panose="020B0503020000020004" pitchFamily="50" charset="-127"/>
          </a:endParaRPr>
        </a:p>
      </xdr:txBody>
    </xdr:sp>
    <xdr:clientData fPrintsWithSheet="0"/>
  </xdr:twoCellAnchor>
  <xdr:twoCellAnchor editAs="absolute">
    <xdr:from>
      <xdr:col>1</xdr:col>
      <xdr:colOff>9525</xdr:colOff>
      <xdr:row>3</xdr:row>
      <xdr:rowOff>171450</xdr:rowOff>
    </xdr:from>
    <xdr:to>
      <xdr:col>4</xdr:col>
      <xdr:colOff>1638300</xdr:colOff>
      <xdr:row>5</xdr:row>
      <xdr:rowOff>66675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요일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요일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350" y="1752600"/>
              <a:ext cx="4810125" cy="981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ko-KR" altLang="en-US" sz="1100"/>
                <a:t>이 모양은 표 슬라이서를 나타냅니다. 표 슬라이서는 Excel 2013 이상에서 지원됩니다.
이전 버전의 Excel에서 이 모양이 수정되었거나 통합 문서가 Excel 2007 또는 이전 버전에서 저장된 경우 슬라이서를 사용할 수 없습니다.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0</xdr:colOff>
      <xdr:row>4</xdr:row>
      <xdr:rowOff>876299</xdr:rowOff>
    </xdr:from>
    <xdr:to>
      <xdr:col>5</xdr:col>
      <xdr:colOff>57149</xdr:colOff>
      <xdr:row>5</xdr:row>
      <xdr:rowOff>762000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월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월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825" y="2666999"/>
              <a:ext cx="7581899" cy="7620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ko-KR" altLang="en-US" sz="1100"/>
                <a:t>이 모양은 표 슬라이서를 나타냅니다. 표 슬라이서는 Excel 2013 이상에서 지원됩니다.
이전 버전의 Excel에서 이 모양이 수정되었거나 통합 문서가 Excel 2007 또는 이전 버전에서 저장된 경우 슬라이서를 사용할 수 없습니다.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1362075</xdr:colOff>
          <xdr:row>1</xdr:row>
          <xdr:rowOff>200025</xdr:rowOff>
        </xdr:from>
        <xdr:to>
          <xdr:col>2</xdr:col>
          <xdr:colOff>1514475</xdr:colOff>
          <xdr:row>1</xdr:row>
          <xdr:rowOff>457200</xdr:rowOff>
        </xdr:to>
        <xdr:sp macro="" textlink="">
          <xdr:nvSpPr>
            <xdr:cNvPr id="2051" name="연도 회전자" descr="Changes year in cell C2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1123950</xdr:colOff>
          <xdr:row>1</xdr:row>
          <xdr:rowOff>209550</xdr:rowOff>
        </xdr:from>
        <xdr:to>
          <xdr:col>5</xdr:col>
          <xdr:colOff>1276350</xdr:colOff>
          <xdr:row>1</xdr:row>
          <xdr:rowOff>466725</xdr:rowOff>
        </xdr:to>
        <xdr:sp macro="" textlink="">
          <xdr:nvSpPr>
            <xdr:cNvPr id="2052" name="월 회전자" descr="Changes month incell F2.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oneCell">
    <xdr:from>
      <xdr:col>17</xdr:col>
      <xdr:colOff>514350</xdr:colOff>
      <xdr:row>1</xdr:row>
      <xdr:rowOff>219074</xdr:rowOff>
    </xdr:from>
    <xdr:to>
      <xdr:col>20</xdr:col>
      <xdr:colOff>428625</xdr:colOff>
      <xdr:row>1</xdr:row>
      <xdr:rowOff>561974</xdr:rowOff>
    </xdr:to>
    <xdr:grpSp>
      <xdr:nvGrpSpPr>
        <xdr:cNvPr id="9" name="이벤트" descr="&quot;&quot;" title="이벤트 탐색 단추"/>
        <xdr:cNvGrpSpPr/>
      </xdr:nvGrpSpPr>
      <xdr:grpSpPr>
        <a:xfrm>
          <a:off x="8963585" y="431986"/>
          <a:ext cx="1572746" cy="342900"/>
          <a:chOff x="7667625" y="314324"/>
          <a:chExt cx="1581150" cy="342900"/>
        </a:xfrm>
      </xdr:grpSpPr>
      <xdr:sp macro="" textlink="">
        <xdr:nvSpPr>
          <xdr:cNvPr id="4" name="직사각형 3" title="이벤트 탐색 단추">
            <a:hlinkClick xmlns:r="http://schemas.openxmlformats.org/officeDocument/2006/relationships" r:id="rId1" tooltip="이벤트를 보려면 클릭"/>
          </xdr:cNvPr>
          <xdr:cNvSpPr/>
        </xdr:nvSpPr>
        <xdr:spPr>
          <a:xfrm>
            <a:off x="7667625" y="314324"/>
            <a:ext cx="1581150" cy="342900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0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이벤트</a:t>
            </a:r>
          </a:p>
        </xdr:txBody>
      </xdr:sp>
      <xdr:sp macro="" textlink="">
        <xdr:nvSpPr>
          <xdr:cNvPr id="6" name="펼침 단추 5" title="일정 탐색 단추">
            <a:hlinkClick xmlns:r="http://schemas.openxmlformats.org/officeDocument/2006/relationships" r:id="rId1" tooltip="이벤트로 이동"/>
          </xdr:cNvPr>
          <xdr:cNvSpPr/>
        </xdr:nvSpPr>
        <xdr:spPr>
          <a:xfrm flipH="1">
            <a:off x="8886825" y="419100"/>
            <a:ext cx="133358" cy="142876"/>
          </a:xfrm>
          <a:prstGeom prst="chevron">
            <a:avLst>
              <a:gd name="adj" fmla="val 25000"/>
            </a:avLst>
          </a:prstGeom>
          <a:solidFill>
            <a:schemeClr val="accent6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endParaRPr lang="en-US" sz="1200" b="1"/>
          </a:p>
        </xdr:txBody>
      </xdr:sp>
    </xdr:grpSp>
    <xdr:clientData fPrintsWithSheet="0"/>
  </xdr:twoCellAnchor>
  <xdr:twoCellAnchor editAs="oneCell">
    <xdr:from>
      <xdr:col>20</xdr:col>
      <xdr:colOff>342898</xdr:colOff>
      <xdr:row>1</xdr:row>
      <xdr:rowOff>219074</xdr:rowOff>
    </xdr:from>
    <xdr:to>
      <xdr:col>21</xdr:col>
      <xdr:colOff>26459</xdr:colOff>
      <xdr:row>1</xdr:row>
      <xdr:rowOff>561974</xdr:rowOff>
    </xdr:to>
    <xdr:grpSp>
      <xdr:nvGrpSpPr>
        <xdr:cNvPr id="3" name="인쇄 버전" descr="&quot;&quot;" title="인쇄 버전 탐색 단추"/>
        <xdr:cNvGrpSpPr/>
      </xdr:nvGrpSpPr>
      <xdr:grpSpPr>
        <a:xfrm>
          <a:off x="10450604" y="431986"/>
          <a:ext cx="1252384" cy="342900"/>
          <a:chOff x="7684882" y="695324"/>
          <a:chExt cx="1297201" cy="342900"/>
        </a:xfrm>
      </xdr:grpSpPr>
      <xdr:sp macro="" textlink="">
        <xdr:nvSpPr>
          <xdr:cNvPr id="8" name="직사각형 7" title="이벤트 탐색 단추">
            <a:hlinkClick xmlns:r="http://schemas.openxmlformats.org/officeDocument/2006/relationships" r:id="rId2" tooltip="인쇄 버전 달력을 보려면 클릭"/>
          </xdr:cNvPr>
          <xdr:cNvSpPr/>
        </xdr:nvSpPr>
        <xdr:spPr>
          <a:xfrm>
            <a:off x="7684882" y="695324"/>
            <a:ext cx="1063130" cy="342900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0">
                <a:solidFill>
                  <a:schemeClr val="bg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인쇄 버전</a:t>
            </a:r>
          </a:p>
        </xdr:txBody>
      </xdr:sp>
      <xdr:sp macro="" textlink="">
        <xdr:nvSpPr>
          <xdr:cNvPr id="7" name="펼침 단추 6" title="일정 탐색 단추">
            <a:hlinkClick xmlns:r="http://schemas.openxmlformats.org/officeDocument/2006/relationships" r:id="rId2" tooltip="인쇄 버전으로 이동"/>
          </xdr:cNvPr>
          <xdr:cNvSpPr/>
        </xdr:nvSpPr>
        <xdr:spPr>
          <a:xfrm>
            <a:off x="8848725" y="800100"/>
            <a:ext cx="133358" cy="142876"/>
          </a:xfrm>
          <a:prstGeom prst="chevron">
            <a:avLst>
              <a:gd name="adj" fmla="val 25000"/>
            </a:avLst>
          </a:prstGeom>
          <a:solidFill>
            <a:schemeClr val="accent6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endParaRPr lang="en-US" sz="1200" b="1"/>
          </a:p>
        </xdr:txBody>
      </xdr:sp>
    </xdr:grpSp>
    <xdr:clientData fPrintsWithSheet="0"/>
  </xdr:twoCellAnchor>
  <xdr:twoCellAnchor>
    <xdr:from>
      <xdr:col>23</xdr:col>
      <xdr:colOff>104775</xdr:colOff>
      <xdr:row>3</xdr:row>
      <xdr:rowOff>1814</xdr:rowOff>
    </xdr:from>
    <xdr:to>
      <xdr:col>26</xdr:col>
      <xdr:colOff>95250</xdr:colOff>
      <xdr:row>8</xdr:row>
      <xdr:rowOff>133349</xdr:rowOff>
    </xdr:to>
    <xdr:sp macro="" textlink="">
      <xdr:nvSpPr>
        <xdr:cNvPr id="11" name="팁" descr="이벤트 시트에 입력한 이벤트는 달력에 표시되며 일별로 4개 항목까지 표시되도록 제한됩니다. 달력 날짜는 C2 및 F2 셀에서 선택한 연도 및 월에 따라 자동으로 업데이트됩니다." title="월간 커뮤니티 이벤트"/>
        <xdr:cNvSpPr txBox="1"/>
      </xdr:nvSpPr>
      <xdr:spPr>
        <a:xfrm>
          <a:off x="12011025" y="1106714"/>
          <a:ext cx="2047875" cy="17698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tx2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월간 커뮤니티 이벤트</a:t>
          </a:r>
        </a:p>
        <a:p>
          <a:endParaRPr lang="en-US" sz="1100">
            <a:latin typeface="맑은 고딕" panose="020B0503020000020004" pitchFamily="50" charset="-127"/>
            <a:ea typeface="맑은 고딕" panose="020B0503020000020004" pitchFamily="50" charset="-127"/>
          </a:endParaRPr>
        </a:p>
        <a:p>
          <a:r>
            <a:rPr lang="en-US" sz="900">
              <a:solidFill>
                <a:schemeClr val="accent4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이벤트</a:t>
          </a:r>
          <a:r>
            <a:rPr lang="en-US" sz="900" baseline="0">
              <a:solidFill>
                <a:schemeClr val="accent4"/>
              </a:solidFill>
              <a:latin typeface="맑은 고딕" panose="020B0503020000020004" pitchFamily="50" charset="-127"/>
              <a:ea typeface="맑은 고딕" panose="020B0503020000020004" pitchFamily="50" charset="-127"/>
            </a:rPr>
            <a:t> 시트에 입력한 이벤트는 달력에 표시되며 일별로 4개 항목까지 표시되도록 제한됩니다. 달력 날짜는 C2 및 F2 셀에서 선택한 연도 및 월에 따라 자동으로 업데이트됩니다.</a:t>
          </a:r>
          <a:endParaRPr lang="en-US" sz="900">
            <a:solidFill>
              <a:schemeClr val="accent4"/>
            </a:solidFill>
            <a:latin typeface="맑은 고딕" panose="020B0503020000020004" pitchFamily="50" charset="-127"/>
            <a:ea typeface="맑은 고딕" panose="020B0503020000020004" pitchFamily="50" charset="-127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1228724</xdr:colOff>
      <xdr:row>1</xdr:row>
      <xdr:rowOff>219074</xdr:rowOff>
    </xdr:from>
    <xdr:to>
      <xdr:col>20</xdr:col>
      <xdr:colOff>1485899</xdr:colOff>
      <xdr:row>1</xdr:row>
      <xdr:rowOff>561974</xdr:rowOff>
    </xdr:to>
    <xdr:grpSp>
      <xdr:nvGrpSpPr>
        <xdr:cNvPr id="3" name="온라인 버전" title="온라인 버전 탐색 단추">
          <a:hlinkClick xmlns:r="http://schemas.openxmlformats.org/officeDocument/2006/relationships" r:id="rId1" tooltip="온라인 버전"/>
        </xdr:cNvPr>
        <xdr:cNvGrpSpPr/>
      </xdr:nvGrpSpPr>
      <xdr:grpSpPr>
        <a:xfrm>
          <a:off x="9677959" y="431986"/>
          <a:ext cx="1915646" cy="342900"/>
          <a:chOff x="7227650" y="695324"/>
          <a:chExt cx="1983025" cy="342900"/>
        </a:xfrm>
      </xdr:grpSpPr>
      <xdr:sp macro="" textlink="">
        <xdr:nvSpPr>
          <xdr:cNvPr id="7" name="직사각형 6" title="이벤트 탐색 단추">
            <a:hlinkClick xmlns:r="http://schemas.openxmlformats.org/officeDocument/2006/relationships" r:id="rId2" tooltip="온라인 버전 달력을 보려면 클릭"/>
          </xdr:cNvPr>
          <xdr:cNvSpPr/>
        </xdr:nvSpPr>
        <xdr:spPr>
          <a:xfrm>
            <a:off x="7227650" y="695324"/>
            <a:ext cx="1983025" cy="342900"/>
          </a:xfrm>
          <a:prstGeom prst="rect">
            <a:avLst/>
          </a:prstGeom>
          <a:noFill/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0">
                <a:solidFill>
                  <a:schemeClr val="accent1"/>
                </a:solidFill>
                <a:latin typeface="맑은 고딕" panose="020B0503020000020004" pitchFamily="50" charset="-127"/>
                <a:ea typeface="맑은 고딕" panose="020B0503020000020004" pitchFamily="50" charset="-127"/>
              </a:rPr>
              <a:t>온라인 버전</a:t>
            </a:r>
          </a:p>
        </xdr:txBody>
      </xdr:sp>
      <xdr:sp macro="" textlink="">
        <xdr:nvSpPr>
          <xdr:cNvPr id="6" name="펼침 단추 5" title="일정 탐색 단추">
            <a:hlinkClick xmlns:r="http://schemas.openxmlformats.org/officeDocument/2006/relationships" r:id="rId2" tooltip="온라인 버전으로 이동"/>
          </xdr:cNvPr>
          <xdr:cNvSpPr/>
        </xdr:nvSpPr>
        <xdr:spPr>
          <a:xfrm flipH="1">
            <a:off x="8848725" y="800100"/>
            <a:ext cx="133358" cy="142876"/>
          </a:xfrm>
          <a:prstGeom prst="chevron">
            <a:avLst>
              <a:gd name="adj" fmla="val 25000"/>
            </a:avLst>
          </a:prstGeom>
          <a:solidFill>
            <a:schemeClr val="accent6"/>
          </a:solidFill>
          <a:ln>
            <a:noFill/>
          </a:ln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endParaRPr lang="en-US" sz="1200" b="1"/>
          </a:p>
        </xdr:txBody>
      </xdr:sp>
    </xdr:grpSp>
    <xdr:clientData fPrintsWithSheet="0"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슬라이서_요일" sourceName="요일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슬라이서_월" sourceName="월">
  <extLst>
    <x:ext xmlns:x15="http://schemas.microsoft.com/office/spreadsheetml/2010/11/main" uri="{2F2917AC-EB37-4324-AD4E-5DD8C200BD13}">
      <x15:tableSlicerCache tableId="1" column="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요일" cache="슬라이서_요일" caption="요일" columnCount="7" style="월간 커뮤니티 이벤트 플래너 슬라이서" rowHeight="257175"/>
  <slicer name="월" cache="슬라이서_월" caption="월" columnCount="12" style="월간 커뮤니티 이벤트 플래너 슬라이서" rowHeight="257175"/>
</slicers>
</file>

<file path=xl/tables/table1.xml><?xml version="1.0" encoding="utf-8"?>
<table xmlns="http://schemas.openxmlformats.org/spreadsheetml/2006/main" id="1" name="tblEvents" displayName="tblEvents" ref="B8:E139" totalsRowShown="0" headerRowDxfId="9" dataDxfId="8">
  <autoFilter ref="B8:E139">
    <filterColumn colId="0" hiddenButton="1"/>
    <filterColumn colId="1" hiddenButton="1"/>
    <filterColumn colId="2" hiddenButton="1">
      <filters>
        <filter val="11월"/>
      </filters>
    </filterColumn>
    <filterColumn colId="3" hiddenButton="1"/>
  </autoFilter>
  <sortState ref="B7:E25">
    <sortCondition ref="B6:B25"/>
  </sortState>
  <tableColumns count="4">
    <tableColumn id="1" name="날짜" dataDxfId="7" totalsRowDxfId="6"/>
    <tableColumn id="2" name="요일" dataDxfId="5" totalsRowDxfId="4">
      <calculatedColumnFormula>IF(ISBLANK(tblEvents[[#This Row],[날짜]]),"",UPPER(TEXT(tblEvents[[#This Row],[날짜]],"aaa")))</calculatedColumnFormula>
    </tableColumn>
    <tableColumn id="4" name="월" dataDxfId="3" totalsRowDxfId="2">
      <calculatedColumnFormula>IF(ISBLANK(tblEvents[[#This Row],[날짜]]),"",UPPER(TEXT(tblEvents[[#This Row],[날짜]],"m월")))</calculatedColumnFormula>
    </tableColumn>
    <tableColumn id="3" name="이벤트 이름" dataDxfId="1" totalsRowDxfId="0"/>
  </tableColumns>
  <tableStyleInfo name="월간 커뮤니티 이벤트 플래너 테이블" showFirstColumn="0" showLastColumn="0" showRowStripes="0" showColumnStripes="0"/>
  <extLst>
    <ext xmlns:x14="http://schemas.microsoft.com/office/spreadsheetml/2009/9/main" uri="{504A1905-F514-4f6f-8877-14C23A59335A}">
      <x14:table altText="이벤트 정보 입력" altTextSummary="날짜와 이벤트 이름을 추가하여 이 테이블에 이벤트를 추가합니다. 요일과 월은 자동으로 계산됩니다."/>
    </ext>
  </extLst>
</table>
</file>

<file path=xl/tables/table2.xml><?xml version="1.0" encoding="utf-8"?>
<table xmlns="http://schemas.openxmlformats.org/spreadsheetml/2006/main" id="2" name="tblMonths" displayName="tblMonths" ref="B2:C14" totalsRowShown="0">
  <autoFilter ref="B2:C14"/>
  <tableColumns count="2">
    <tableColumn id="1" name="월"/>
    <tableColumn id="2" name="숫자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Monthly community event planner">
      <a:dk1>
        <a:srgbClr val="000000"/>
      </a:dk1>
      <a:lt1>
        <a:srgbClr val="FFFFFF"/>
      </a:lt1>
      <a:dk2>
        <a:srgbClr val="165359"/>
      </a:dk2>
      <a:lt2>
        <a:srgbClr val="49E0E5"/>
      </a:lt2>
      <a:accent1>
        <a:srgbClr val="24C1CC"/>
      </a:accent1>
      <a:accent2>
        <a:srgbClr val="26B8C1"/>
      </a:accent2>
      <a:accent3>
        <a:srgbClr val="15B2BC"/>
      </a:accent3>
      <a:accent4>
        <a:srgbClr val="1EA3AD"/>
      </a:accent4>
      <a:accent5>
        <a:srgbClr val="1E949E"/>
      </a:accent5>
      <a:accent6>
        <a:srgbClr val="1E6F77"/>
      </a:accent6>
      <a:hlink>
        <a:srgbClr val="49E0E5"/>
      </a:hlink>
      <a:folHlink>
        <a:srgbClr val="AD639E"/>
      </a:folHlink>
    </a:clrScheme>
    <a:fontScheme name="Community Even Planner">
      <a:majorFont>
        <a:latin typeface="Century"/>
        <a:ea typeface=""/>
        <a:cs typeface=""/>
      </a:majorFont>
      <a:minorFont>
        <a:latin typeface="Century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1:E139"/>
  <sheetViews>
    <sheetView showGridLines="0" topLeftCell="A4" zoomScale="115" zoomScaleNormal="115" workbookViewId="0">
      <selection activeCell="B140" sqref="B140"/>
    </sheetView>
  </sheetViews>
  <sheetFormatPr defaultRowHeight="18" customHeight="1"/>
  <cols>
    <col min="1" max="1" width="1.625" style="1" customWidth="1"/>
    <col min="2" max="2" width="15.75" style="2" customWidth="1"/>
    <col min="3" max="4" width="13" style="1" customWidth="1"/>
    <col min="5" max="5" width="57" style="1" customWidth="1"/>
    <col min="6" max="6" width="1.625" style="1" customWidth="1"/>
    <col min="7" max="16384" width="9" style="1"/>
  </cols>
  <sheetData>
    <row r="1" spans="2:5" ht="16.5"/>
    <row r="2" spans="2:5" ht="54">
      <c r="B2" s="49" t="s">
        <v>1</v>
      </c>
      <c r="C2" s="3"/>
      <c r="D2" s="3"/>
      <c r="E2" s="3"/>
    </row>
    <row r="3" spans="2:5" ht="54">
      <c r="B3" s="50" t="s">
        <v>27</v>
      </c>
      <c r="C3" s="4"/>
      <c r="D3" s="4"/>
      <c r="E3" s="4"/>
    </row>
    <row r="4" spans="2:5" ht="16.5"/>
    <row r="5" spans="2:5" ht="69" customHeight="1"/>
    <row r="6" spans="2:5" ht="69" customHeight="1"/>
    <row r="7" spans="2:5" ht="17.25" thickBot="1"/>
    <row r="8" spans="2:5" s="42" customFormat="1" ht="18" customHeight="1" thickTop="1">
      <c r="B8" s="43" t="s">
        <v>3</v>
      </c>
      <c r="C8" s="44" t="s">
        <v>4</v>
      </c>
      <c r="D8" s="44" t="s">
        <v>5</v>
      </c>
      <c r="E8" s="44" t="s">
        <v>6</v>
      </c>
    </row>
    <row r="9" spans="2:5" ht="18" hidden="1" customHeight="1">
      <c r="B9" s="45">
        <v>42570</v>
      </c>
      <c r="C9" s="46" t="str">
        <f>IF(ISBLANK(tblEvents[[#This Row],[날짜]]),"",UPPER(TEXT(tblEvents[[#This Row],[날짜]],"aaa")))</f>
        <v>화</v>
      </c>
      <c r="D9" s="46" t="str">
        <f>IF(ISBLANK(tblEvents[[#This Row],[날짜]]),"",UPPER(TEXT(tblEvents[[#This Row],[날짜]],"m월")))</f>
        <v>7월</v>
      </c>
      <c r="E9" s="5" t="s">
        <v>33</v>
      </c>
    </row>
    <row r="10" spans="2:5" ht="18" hidden="1" customHeight="1">
      <c r="B10" s="45">
        <v>42570</v>
      </c>
      <c r="C10" s="46" t="str">
        <f>IF(ISBLANK(tblEvents[[#This Row],[날짜]]),"",UPPER(TEXT(tblEvents[[#This Row],[날짜]],"aaa")))</f>
        <v>화</v>
      </c>
      <c r="D10" s="46" t="str">
        <f>IF(ISBLANK(tblEvents[[#This Row],[날짜]]),"",UPPER(TEXT(tblEvents[[#This Row],[날짜]],"m월")))</f>
        <v>7월</v>
      </c>
      <c r="E10" s="5" t="s">
        <v>34</v>
      </c>
    </row>
    <row r="11" spans="2:5" ht="18" hidden="1" customHeight="1">
      <c r="B11" s="45">
        <v>42556</v>
      </c>
      <c r="C11" s="46" t="str">
        <f>IF(ISBLANK(tblEvents[[#This Row],[날짜]]),"",UPPER(TEXT(tblEvents[[#This Row],[날짜]],"aaa")))</f>
        <v>화</v>
      </c>
      <c r="D11" s="46" t="str">
        <f>IF(ISBLANK(tblEvents[[#This Row],[날짜]]),"",UPPER(TEXT(tblEvents[[#This Row],[날짜]],"m월")))</f>
        <v>7월</v>
      </c>
      <c r="E11" s="5" t="s">
        <v>35</v>
      </c>
    </row>
    <row r="12" spans="2:5" ht="18" hidden="1" customHeight="1">
      <c r="B12" s="45">
        <v>42556</v>
      </c>
      <c r="C12" s="46" t="str">
        <f>IF(ISBLANK(tblEvents[[#This Row],[날짜]]),"",UPPER(TEXT(tblEvents[[#This Row],[날짜]],"aaa")))</f>
        <v>화</v>
      </c>
      <c r="D12" s="46" t="str">
        <f>IF(ISBLANK(tblEvents[[#This Row],[날짜]]),"",UPPER(TEXT(tblEvents[[#This Row],[날짜]],"m월")))</f>
        <v>7월</v>
      </c>
      <c r="E12" s="5" t="s">
        <v>36</v>
      </c>
    </row>
    <row r="13" spans="2:5" ht="18" hidden="1" customHeight="1">
      <c r="B13" s="45"/>
      <c r="C13" s="46"/>
      <c r="D13" s="46"/>
      <c r="E13" s="5"/>
    </row>
    <row r="14" spans="2:5" ht="18" hidden="1" customHeight="1">
      <c r="B14" s="45"/>
      <c r="C14" s="46"/>
      <c r="D14" s="46"/>
      <c r="E14" s="5"/>
    </row>
    <row r="15" spans="2:5" ht="18" hidden="1" customHeight="1">
      <c r="B15" s="45"/>
      <c r="C15" s="46"/>
      <c r="D15" s="46"/>
      <c r="E15" s="5"/>
    </row>
    <row r="16" spans="2:5" ht="18" hidden="1" customHeight="1">
      <c r="B16" s="45"/>
      <c r="C16" s="46"/>
      <c r="D16" s="46"/>
      <c r="E16" s="5"/>
    </row>
    <row r="17" spans="2:5" ht="18" hidden="1" customHeight="1">
      <c r="B17" s="45"/>
      <c r="C17" s="46"/>
      <c r="D17" s="46"/>
      <c r="E17" s="5"/>
    </row>
    <row r="18" spans="2:5" ht="18" hidden="1" customHeight="1">
      <c r="B18" s="45"/>
      <c r="C18" s="46"/>
      <c r="D18" s="46"/>
      <c r="E18" s="5"/>
    </row>
    <row r="19" spans="2:5" ht="18" hidden="1" customHeight="1">
      <c r="B19" s="45"/>
      <c r="C19" s="46"/>
      <c r="D19" s="46"/>
      <c r="E19" s="5"/>
    </row>
    <row r="20" spans="2:5" ht="18" hidden="1" customHeight="1">
      <c r="B20" s="45"/>
      <c r="C20" s="46"/>
      <c r="D20" s="46"/>
      <c r="E20" s="5"/>
    </row>
    <row r="21" spans="2:5" ht="18" hidden="1" customHeight="1">
      <c r="B21" s="45"/>
      <c r="C21" s="46"/>
      <c r="D21" s="46"/>
      <c r="E21" s="5"/>
    </row>
    <row r="22" spans="2:5" ht="18" hidden="1" customHeight="1">
      <c r="B22" s="45"/>
      <c r="C22" s="46"/>
      <c r="D22" s="46"/>
      <c r="E22" s="5"/>
    </row>
    <row r="23" spans="2:5" ht="18" hidden="1" customHeight="1">
      <c r="B23" s="45"/>
      <c r="C23" s="46"/>
      <c r="D23" s="46"/>
      <c r="E23" s="5"/>
    </row>
    <row r="24" spans="2:5" ht="18" hidden="1" customHeight="1">
      <c r="B24" s="45">
        <v>42612</v>
      </c>
      <c r="C24" s="46" t="str">
        <f>IF(ISBLANK(tblEvents[[#This Row],[날짜]]),"",UPPER(TEXT(tblEvents[[#This Row],[날짜]],"aaa")))</f>
        <v>화</v>
      </c>
      <c r="D24" s="46" t="str">
        <f>IF(ISBLANK(tblEvents[[#This Row],[날짜]]),"",UPPER(TEXT(tblEvents[[#This Row],[날짜]],"m월")))</f>
        <v>8월</v>
      </c>
      <c r="E24" s="5" t="s">
        <v>30</v>
      </c>
    </row>
    <row r="25" spans="2:5" ht="18" hidden="1" customHeight="1">
      <c r="B25" s="45">
        <v>42584</v>
      </c>
      <c r="C25" s="46" t="str">
        <f>IF(ISBLANK(tblEvents[[#This Row],[날짜]]),"",UPPER(TEXT(tblEvents[[#This Row],[날짜]],"aaa")))</f>
        <v>화</v>
      </c>
      <c r="D25" s="46" t="str">
        <f>IF(ISBLANK(tblEvents[[#This Row],[날짜]]),"",UPPER(TEXT(tblEvents[[#This Row],[날짜]],"m월")))</f>
        <v>8월</v>
      </c>
      <c r="E25" s="5" t="s">
        <v>31</v>
      </c>
    </row>
    <row r="26" spans="2:5" ht="18" hidden="1" customHeight="1">
      <c r="B26" s="45">
        <v>42584</v>
      </c>
      <c r="C26" s="46" t="str">
        <f>IF(ISBLANK(tblEvents[[#This Row],[날짜]]),"",UPPER(TEXT(tblEvents[[#This Row],[날짜]],"aaa")))</f>
        <v>화</v>
      </c>
      <c r="D26" s="46" t="str">
        <f>IF(ISBLANK(tblEvents[[#This Row],[날짜]]),"",UPPER(TEXT(tblEvents[[#This Row],[날짜]],"m월")))</f>
        <v>8월</v>
      </c>
      <c r="E26" s="5" t="s">
        <v>32</v>
      </c>
    </row>
    <row r="27" spans="2:5" ht="18" hidden="1" customHeight="1">
      <c r="B27" s="45"/>
      <c r="C27" s="46"/>
      <c r="D27" s="46"/>
      <c r="E27" s="5"/>
    </row>
    <row r="28" spans="2:5" ht="18" hidden="1" customHeight="1">
      <c r="B28" s="45">
        <v>42614</v>
      </c>
      <c r="C28" s="46" t="str">
        <f>IF(ISBLANK(tblEvents[[#This Row],[날짜]]),"",UPPER(TEXT(tblEvents[[#This Row],[날짜]],"aaa")))</f>
        <v>목</v>
      </c>
      <c r="D28" s="46" t="str">
        <f>IF(ISBLANK(tblEvents[[#This Row],[날짜]]),"",UPPER(TEXT(tblEvents[[#This Row],[날짜]],"m월")))</f>
        <v>9월</v>
      </c>
      <c r="E28" s="5" t="s">
        <v>37</v>
      </c>
    </row>
    <row r="29" spans="2:5" ht="18" hidden="1" customHeight="1">
      <c r="B29" s="45">
        <v>42654</v>
      </c>
      <c r="C29" s="46" t="str">
        <f>IF(ISBLANK(tblEvents[[#This Row],[날짜]]),"",UPPER(TEXT(tblEvents[[#This Row],[날짜]],"aaa")))</f>
        <v>화</v>
      </c>
      <c r="D29" s="46" t="str">
        <f>IF(ISBLANK(tblEvents[[#This Row],[날짜]]),"",UPPER(TEXT(tblEvents[[#This Row],[날짜]],"m월")))</f>
        <v>10월</v>
      </c>
      <c r="E29" s="5" t="s">
        <v>74</v>
      </c>
    </row>
    <row r="30" spans="2:5" ht="18" hidden="1" customHeight="1">
      <c r="B30" s="45">
        <v>42721</v>
      </c>
      <c r="C30" s="46" t="str">
        <f>IF(ISBLANK(tblEvents[[#This Row],[날짜]]),"",UPPER(TEXT(tblEvents[[#This Row],[날짜]],"aaa")))</f>
        <v>토</v>
      </c>
      <c r="D30" s="46" t="str">
        <f>IF(ISBLANK(tblEvents[[#This Row],[날짜]]),"",UPPER(TEXT(tblEvents[[#This Row],[날짜]],"m월")))</f>
        <v>12월</v>
      </c>
      <c r="E30" s="5" t="s">
        <v>45</v>
      </c>
    </row>
    <row r="31" spans="2:5" ht="18" hidden="1" customHeight="1">
      <c r="B31" s="45">
        <v>42736</v>
      </c>
      <c r="C31" s="46" t="str">
        <f>IF(ISBLANK(tblEvents[[#This Row],[날짜]]),"",UPPER(TEXT(tblEvents[[#This Row],[날짜]],"aaa")))</f>
        <v>일</v>
      </c>
      <c r="D31" s="46" t="str">
        <f>IF(ISBLANK(tblEvents[[#This Row],[날짜]]),"",UPPER(TEXT(tblEvents[[#This Row],[날짜]],"m월")))</f>
        <v>1월</v>
      </c>
      <c r="E31" s="5" t="s">
        <v>2</v>
      </c>
    </row>
    <row r="32" spans="2:5" ht="18" hidden="1" customHeight="1">
      <c r="B32" s="45">
        <v>42768</v>
      </c>
      <c r="C32" s="46" t="str">
        <f>IF(ISBLANK(tblEvents[[#This Row],[날짜]]),"",UPPER(TEXT(tblEvents[[#This Row],[날짜]],"aaa")))</f>
        <v>목</v>
      </c>
      <c r="D32" s="46" t="str">
        <f>IF(ISBLANK(tblEvents[[#This Row],[날짜]]),"",UPPER(TEXT(tblEvents[[#This Row],[날짜]],"m월")))</f>
        <v>2월</v>
      </c>
      <c r="E32" s="5" t="s">
        <v>2</v>
      </c>
    </row>
    <row r="33" spans="2:5" ht="18" hidden="1" customHeight="1">
      <c r="B33" s="45">
        <v>42796</v>
      </c>
      <c r="C33" s="46" t="str">
        <f>IF(ISBLANK(tblEvents[[#This Row],[날짜]]),"",UPPER(TEXT(tblEvents[[#This Row],[날짜]],"aaa")))</f>
        <v>목</v>
      </c>
      <c r="D33" s="46" t="str">
        <f>IF(ISBLANK(tblEvents[[#This Row],[날짜]]),"",UPPER(TEXT(tblEvents[[#This Row],[날짜]],"m월")))</f>
        <v>3월</v>
      </c>
      <c r="E33" s="5" t="s">
        <v>2</v>
      </c>
    </row>
    <row r="34" spans="2:5" ht="18" hidden="1" customHeight="1">
      <c r="B34" s="45">
        <v>42826</v>
      </c>
      <c r="C34" s="46" t="str">
        <f>IF(ISBLANK(tblEvents[[#This Row],[날짜]]),"",UPPER(TEXT(tblEvents[[#This Row],[날짜]],"aaa")))</f>
        <v>토</v>
      </c>
      <c r="D34" s="46" t="str">
        <f>IF(ISBLANK(tblEvents[[#This Row],[날짜]]),"",UPPER(TEXT(tblEvents[[#This Row],[날짜]],"m월")))</f>
        <v>4월</v>
      </c>
      <c r="E34" s="5" t="s">
        <v>2</v>
      </c>
    </row>
    <row r="35" spans="2:5" ht="18" hidden="1" customHeight="1">
      <c r="B35" s="45">
        <v>42856</v>
      </c>
      <c r="C35" s="46" t="str">
        <f>IF(ISBLANK(tblEvents[[#This Row],[날짜]]),"",UPPER(TEXT(tblEvents[[#This Row],[날짜]],"aaa")))</f>
        <v>월</v>
      </c>
      <c r="D35" s="46" t="str">
        <f>IF(ISBLANK(tblEvents[[#This Row],[날짜]]),"",UPPER(TEXT(tblEvents[[#This Row],[날짜]],"m월")))</f>
        <v>5월</v>
      </c>
      <c r="E35" s="5" t="s">
        <v>2</v>
      </c>
    </row>
    <row r="36" spans="2:5" ht="18" hidden="1" customHeight="1">
      <c r="B36" s="45">
        <v>42536</v>
      </c>
      <c r="C36" s="46" t="str">
        <f>IF(ISBLANK(tblEvents[[#This Row],[날짜]]),"",UPPER(TEXT(tblEvents[[#This Row],[날짜]],"aaa")))</f>
        <v>수</v>
      </c>
      <c r="D36" s="46" t="str">
        <f>IF(ISBLANK(tblEvents[[#This Row],[날짜]]),"",UPPER(TEXT(tblEvents[[#This Row],[날짜]],"m월")))</f>
        <v>6월</v>
      </c>
      <c r="E36" s="5" t="s">
        <v>49</v>
      </c>
    </row>
    <row r="37" spans="2:5" ht="18" hidden="1" customHeight="1">
      <c r="B37" s="47"/>
      <c r="C37" s="48"/>
      <c r="D37" s="48"/>
      <c r="E37" s="90"/>
    </row>
    <row r="38" spans="2:5" ht="18" hidden="1" customHeight="1">
      <c r="B38" s="106">
        <v>42643</v>
      </c>
      <c r="C38" s="107" t="str">
        <f>IF(ISBLANK(tblEvents[[#This Row],[날짜]]),"",UPPER(TEXT(tblEvents[[#This Row],[날짜]],"aaa")))</f>
        <v>금</v>
      </c>
      <c r="D38" s="107" t="str">
        <f>IF(ISBLANK(tblEvents[[#This Row],[날짜]]),"",UPPER(TEXT(tblEvents[[#This Row],[날짜]],"m월")))</f>
        <v>9월</v>
      </c>
      <c r="E38" s="90" t="s">
        <v>38</v>
      </c>
    </row>
    <row r="39" spans="2:5" ht="18" hidden="1" customHeight="1">
      <c r="B39" s="106">
        <v>42664</v>
      </c>
      <c r="C39" s="107" t="str">
        <f>IF(ISBLANK(tblEvents[[#This Row],[날짜]]),"",UPPER(TEXT(tblEvents[[#This Row],[날짜]],"aaa")))</f>
        <v>금</v>
      </c>
      <c r="D39" s="107" t="str">
        <f>IF(ISBLANK(tblEvents[[#This Row],[날짜]]),"",UPPER(TEXT(tblEvents[[#This Row],[날짜]],"m월")))</f>
        <v>10월</v>
      </c>
      <c r="E39" s="90" t="s">
        <v>69</v>
      </c>
    </row>
    <row r="40" spans="2:5" ht="18" hidden="1" customHeight="1">
      <c r="B40" s="106">
        <v>42639</v>
      </c>
      <c r="C40" s="107" t="str">
        <f>IF(ISBLANK(tblEvents[[#This Row],[날짜]]),"",UPPER(TEXT(tblEvents[[#This Row],[날짜]],"aaa")))</f>
        <v>월</v>
      </c>
      <c r="D40" s="107" t="str">
        <f>IF(ISBLANK(tblEvents[[#This Row],[날짜]]),"",UPPER(TEXT(tblEvents[[#This Row],[날짜]],"m월")))</f>
        <v>9월</v>
      </c>
      <c r="E40" s="90" t="s">
        <v>41</v>
      </c>
    </row>
    <row r="41" spans="2:5" ht="18" hidden="1" customHeight="1">
      <c r="B41" s="106"/>
      <c r="C41" s="107"/>
      <c r="D41" s="107"/>
      <c r="E41" s="90"/>
    </row>
    <row r="42" spans="2:5" ht="18" hidden="1" customHeight="1">
      <c r="B42" s="106">
        <v>42626</v>
      </c>
      <c r="C42" s="107" t="str">
        <f>IF(ISBLANK(tblEvents[[#This Row],[날짜]]),"",UPPER(TEXT(tblEvents[[#This Row],[날짜]],"aaa")))</f>
        <v>화</v>
      </c>
      <c r="D42" s="107" t="str">
        <f>IF(ISBLANK(tblEvents[[#This Row],[날짜]]),"",UPPER(TEXT(tblEvents[[#This Row],[날짜]],"m월")))</f>
        <v>9월</v>
      </c>
      <c r="E42" s="90" t="s">
        <v>28</v>
      </c>
    </row>
    <row r="43" spans="2:5" ht="18" hidden="1" customHeight="1">
      <c r="B43" s="106">
        <v>42626</v>
      </c>
      <c r="C43" s="107" t="str">
        <f>IF(ISBLANK(tblEvents[[#This Row],[날짜]]),"",UPPER(TEXT(tblEvents[[#This Row],[날짜]],"aaa")))</f>
        <v>화</v>
      </c>
      <c r="D43" s="107" t="str">
        <f>IF(ISBLANK(tblEvents[[#This Row],[날짜]]),"",UPPER(TEXT(tblEvents[[#This Row],[날짜]],"m월")))</f>
        <v>9월</v>
      </c>
      <c r="E43" s="90" t="s">
        <v>29</v>
      </c>
    </row>
    <row r="44" spans="2:5" ht="18" hidden="1" customHeight="1">
      <c r="B44" s="106">
        <v>42632</v>
      </c>
      <c r="C44" s="107" t="str">
        <f>IF(ISBLANK(tblEvents[[#This Row],[날짜]]),"",UPPER(TEXT(tblEvents[[#This Row],[날짜]],"aaa")))</f>
        <v>월</v>
      </c>
      <c r="D44" s="107" t="str">
        <f>IF(ISBLANK(tblEvents[[#This Row],[날짜]]),"",UPPER(TEXT(tblEvents[[#This Row],[날짜]],"m월")))</f>
        <v>9월</v>
      </c>
      <c r="E44" s="90" t="s">
        <v>39</v>
      </c>
    </row>
    <row r="45" spans="2:5" ht="18" hidden="1" customHeight="1">
      <c r="B45" s="106">
        <v>42634</v>
      </c>
      <c r="C45" s="107" t="str">
        <f>IF(ISBLANK(tblEvents[[#This Row],[날짜]]),"",UPPER(TEXT(tblEvents[[#This Row],[날짜]],"aaa")))</f>
        <v>수</v>
      </c>
      <c r="D45" s="107" t="str">
        <f>IF(ISBLANK(tblEvents[[#This Row],[날짜]]),"",UPPER(TEXT(tblEvents[[#This Row],[날짜]],"m월")))</f>
        <v>9월</v>
      </c>
      <c r="E45" s="90" t="s">
        <v>40</v>
      </c>
    </row>
    <row r="46" spans="2:5" ht="18" hidden="1" customHeight="1">
      <c r="B46" s="106">
        <v>42654</v>
      </c>
      <c r="C46" s="107" t="str">
        <f>IF(ISBLANK(tblEvents[[#This Row],[날짜]]),"",UPPER(TEXT(tblEvents[[#This Row],[날짜]],"aaa")))</f>
        <v>화</v>
      </c>
      <c r="D46" s="107" t="str">
        <f>IF(ISBLANK(tblEvents[[#This Row],[날짜]]),"",UPPER(TEXT(tblEvents[[#This Row],[날짜]],"m월")))</f>
        <v>10월</v>
      </c>
      <c r="E46" s="90" t="s">
        <v>75</v>
      </c>
    </row>
    <row r="47" spans="2:5" ht="18" customHeight="1">
      <c r="B47" s="106">
        <v>42675</v>
      </c>
      <c r="C47" s="107" t="str">
        <f>IF(ISBLANK(tblEvents[[#This Row],[날짜]]),"",UPPER(TEXT(tblEvents[[#This Row],[날짜]],"aaa")))</f>
        <v>화</v>
      </c>
      <c r="D47" s="107" t="str">
        <f>IF(ISBLANK(tblEvents[[#This Row],[날짜]]),"",UPPER(TEXT(tblEvents[[#This Row],[날짜]],"m월")))</f>
        <v>11월</v>
      </c>
      <c r="E47" s="90" t="s">
        <v>42</v>
      </c>
    </row>
    <row r="48" spans="2:5" ht="18" customHeight="1">
      <c r="B48" s="106">
        <v>42675</v>
      </c>
      <c r="C48" s="107" t="str">
        <f>IF(ISBLANK(tblEvents[[#This Row],[날짜]]),"",UPPER(TEXT(tblEvents[[#This Row],[날짜]],"aaa")))</f>
        <v>화</v>
      </c>
      <c r="D48" s="107" t="str">
        <f>IF(ISBLANK(tblEvents[[#This Row],[날짜]]),"",UPPER(TEXT(tblEvents[[#This Row],[날짜]],"m월")))</f>
        <v>11월</v>
      </c>
      <c r="E48" s="90" t="s">
        <v>108</v>
      </c>
    </row>
    <row r="49" spans="2:5" ht="18" customHeight="1">
      <c r="B49" s="106">
        <v>42675</v>
      </c>
      <c r="C49" s="107" t="str">
        <f>IF(ISBLANK(tblEvents[[#This Row],[날짜]]),"",UPPER(TEXT(tblEvents[[#This Row],[날짜]],"aaa")))</f>
        <v>화</v>
      </c>
      <c r="D49" s="107" t="str">
        <f>IF(ISBLANK(tblEvents[[#This Row],[날짜]]),"",UPPER(TEXT(tblEvents[[#This Row],[날짜]],"m월")))</f>
        <v>11월</v>
      </c>
      <c r="E49" s="90" t="s">
        <v>43</v>
      </c>
    </row>
    <row r="50" spans="2:5" ht="18" hidden="1" customHeight="1">
      <c r="B50" s="106">
        <v>42710</v>
      </c>
      <c r="C50" s="107" t="str">
        <f>IF(ISBLANK(tblEvents[[#This Row],[날짜]]),"",UPPER(TEXT(tblEvents[[#This Row],[날짜]],"aaa")))</f>
        <v>화</v>
      </c>
      <c r="D50" s="107" t="str">
        <f>IF(ISBLANK(tblEvents[[#This Row],[날짜]]),"",UPPER(TEXT(tblEvents[[#This Row],[날짜]],"m월")))</f>
        <v>12월</v>
      </c>
      <c r="E50" s="90" t="s">
        <v>44</v>
      </c>
    </row>
    <row r="51" spans="2:5" ht="18" customHeight="1">
      <c r="B51" s="106">
        <v>42693</v>
      </c>
      <c r="C51" s="107" t="str">
        <f>IF(ISBLANK(tblEvents[[#This Row],[날짜]]),"",UPPER(TEXT(tblEvents[[#This Row],[날짜]],"aaa")))</f>
        <v>토</v>
      </c>
      <c r="D51" s="107" t="str">
        <f>IF(ISBLANK(tblEvents[[#This Row],[날짜]]),"",UPPER(TEXT(tblEvents[[#This Row],[날짜]],"m월")))</f>
        <v>11월</v>
      </c>
      <c r="E51" s="90" t="s">
        <v>47</v>
      </c>
    </row>
    <row r="52" spans="2:5" ht="18" hidden="1" customHeight="1">
      <c r="B52" s="106">
        <v>42658</v>
      </c>
      <c r="C52" s="107" t="str">
        <f>IF(ISBLANK(tblEvents[[#This Row],[날짜]]),"",UPPER(TEXT(tblEvents[[#This Row],[날짜]],"aaa")))</f>
        <v>토</v>
      </c>
      <c r="D52" s="107" t="str">
        <f>IF(ISBLANK(tblEvents[[#This Row],[날짜]]),"",UPPER(TEXT(tblEvents[[#This Row],[날짜]],"m월")))</f>
        <v>10월</v>
      </c>
      <c r="E52" s="90" t="s">
        <v>46</v>
      </c>
    </row>
    <row r="53" spans="2:5" ht="18" hidden="1" customHeight="1">
      <c r="B53" s="106">
        <v>42637</v>
      </c>
      <c r="C53" s="107" t="str">
        <f>IF(ISBLANK(tblEvents[[#This Row],[날짜]]),"",UPPER(TEXT(tblEvents[[#This Row],[날짜]],"aaa")))</f>
        <v>토</v>
      </c>
      <c r="D53" s="107" t="str">
        <f>IF(ISBLANK(tblEvents[[#This Row],[날짜]]),"",UPPER(TEXT(tblEvents[[#This Row],[날짜]],"m월")))</f>
        <v>9월</v>
      </c>
      <c r="E53" s="90" t="s">
        <v>48</v>
      </c>
    </row>
    <row r="54" spans="2:5" ht="18" hidden="1" customHeight="1">
      <c r="B54" s="106">
        <v>42613</v>
      </c>
      <c r="C54" s="107" t="str">
        <f>IF(ISBLANK(tblEvents[[#This Row],[날짜]]),"",UPPER(TEXT(tblEvents[[#This Row],[날짜]],"aaa")))</f>
        <v>수</v>
      </c>
      <c r="D54" s="107" t="str">
        <f>IF(ISBLANK(tblEvents[[#This Row],[날짜]]),"",UPPER(TEXT(tblEvents[[#This Row],[날짜]],"m월")))</f>
        <v>8월</v>
      </c>
      <c r="E54" s="90" t="s">
        <v>50</v>
      </c>
    </row>
    <row r="55" spans="2:5" ht="18" hidden="1" customHeight="1">
      <c r="B55" s="106">
        <v>42593</v>
      </c>
      <c r="C55" s="107" t="str">
        <f>IF(ISBLANK(tblEvents[[#This Row],[날짜]]),"",UPPER(TEXT(tblEvents[[#This Row],[날짜]],"aaa")))</f>
        <v>목</v>
      </c>
      <c r="D55" s="107" t="str">
        <f>IF(ISBLANK(tblEvents[[#This Row],[날짜]]),"",UPPER(TEXT(tblEvents[[#This Row],[날짜]],"m월")))</f>
        <v>8월</v>
      </c>
      <c r="E55" s="90" t="s">
        <v>51</v>
      </c>
    </row>
    <row r="56" spans="2:5" ht="18" hidden="1" customHeight="1">
      <c r="B56" s="106">
        <v>42639</v>
      </c>
      <c r="C56" s="107" t="str">
        <f>IF(ISBLANK(tblEvents[[#This Row],[날짜]]),"",UPPER(TEXT(tblEvents[[#This Row],[날짜]],"aaa")))</f>
        <v>월</v>
      </c>
      <c r="D56" s="107" t="str">
        <f>IF(ISBLANK(tblEvents[[#This Row],[날짜]]),"",UPPER(TEXT(tblEvents[[#This Row],[날짜]],"m월")))</f>
        <v>9월</v>
      </c>
      <c r="E56" s="90" t="s">
        <v>52</v>
      </c>
    </row>
    <row r="57" spans="2:5" ht="18" hidden="1" customHeight="1">
      <c r="B57" s="106">
        <v>42615</v>
      </c>
      <c r="C57" s="107" t="str">
        <f>IF(ISBLANK(tblEvents[[#This Row],[날짜]]),"",UPPER(TEXT(tblEvents[[#This Row],[날짜]],"aaa")))</f>
        <v>금</v>
      </c>
      <c r="D57" s="107" t="str">
        <f>IF(ISBLANK(tblEvents[[#This Row],[날짜]]),"",UPPER(TEXT(tblEvents[[#This Row],[날짜]],"m월")))</f>
        <v>9월</v>
      </c>
      <c r="E57" s="90" t="s">
        <v>54</v>
      </c>
    </row>
    <row r="58" spans="2:5" ht="18" hidden="1" customHeight="1">
      <c r="B58" s="106">
        <v>42618</v>
      </c>
      <c r="C58" s="107" t="str">
        <f>IF(ISBLANK(tblEvents[[#This Row],[날짜]]),"",UPPER(TEXT(tblEvents[[#This Row],[날짜]],"aaa")))</f>
        <v>월</v>
      </c>
      <c r="D58" s="107" t="str">
        <f>IF(ISBLANK(tblEvents[[#This Row],[날짜]]),"",UPPER(TEXT(tblEvents[[#This Row],[날짜]],"m월")))</f>
        <v>9월</v>
      </c>
      <c r="E58" s="90" t="s">
        <v>55</v>
      </c>
    </row>
    <row r="59" spans="2:5" ht="18" hidden="1" customHeight="1">
      <c r="B59" s="106">
        <v>42632</v>
      </c>
      <c r="C59" s="107" t="str">
        <f>IF(ISBLANK(tblEvents[[#This Row],[날짜]]),"",UPPER(TEXT(tblEvents[[#This Row],[날짜]],"aaa")))</f>
        <v>월</v>
      </c>
      <c r="D59" s="107" t="str">
        <f>IF(ISBLANK(tblEvents[[#This Row],[날짜]]),"",UPPER(TEXT(tblEvents[[#This Row],[날짜]],"m월")))</f>
        <v>9월</v>
      </c>
      <c r="E59" s="90" t="s">
        <v>53</v>
      </c>
    </row>
    <row r="60" spans="2:5" ht="18" hidden="1" customHeight="1">
      <c r="B60" s="106">
        <v>42662</v>
      </c>
      <c r="C60" s="107" t="str">
        <f>IF(ISBLANK(tblEvents[[#This Row],[날짜]]),"",UPPER(TEXT(tblEvents[[#This Row],[날짜]],"aaa")))</f>
        <v>수</v>
      </c>
      <c r="D60" s="107" t="str">
        <f>IF(ISBLANK(tblEvents[[#This Row],[날짜]]),"",UPPER(TEXT(tblEvents[[#This Row],[날짜]],"m월")))</f>
        <v>10월</v>
      </c>
      <c r="E60" s="90" t="s">
        <v>53</v>
      </c>
    </row>
    <row r="61" spans="2:5" ht="18" hidden="1" customHeight="1">
      <c r="B61" s="106">
        <v>42569</v>
      </c>
      <c r="C61" s="107" t="str">
        <f>IF(ISBLANK(tblEvents[[#This Row],[날짜]]),"",UPPER(TEXT(tblEvents[[#This Row],[날짜]],"aaa")))</f>
        <v>월</v>
      </c>
      <c r="D61" s="107" t="str">
        <f>IF(ISBLANK(tblEvents[[#This Row],[날짜]]),"",UPPER(TEXT(tblEvents[[#This Row],[날짜]],"m월")))</f>
        <v>7월</v>
      </c>
      <c r="E61" s="90" t="s">
        <v>66</v>
      </c>
    </row>
    <row r="62" spans="2:5" ht="18" hidden="1" customHeight="1">
      <c r="B62" s="106">
        <v>42583</v>
      </c>
      <c r="C62" s="107" t="str">
        <f>IF(ISBLANK(tblEvents[[#This Row],[날짜]]),"",UPPER(TEXT(tblEvents[[#This Row],[날짜]],"aaa")))</f>
        <v>월</v>
      </c>
      <c r="D62" s="107" t="str">
        <f>IF(ISBLANK(tblEvents[[#This Row],[날짜]]),"",UPPER(TEXT(tblEvents[[#This Row],[날짜]],"m월")))</f>
        <v>8월</v>
      </c>
      <c r="E62" s="90" t="s">
        <v>67</v>
      </c>
    </row>
    <row r="63" spans="2:5" ht="18" hidden="1" customHeight="1">
      <c r="B63" s="106">
        <v>42548</v>
      </c>
      <c r="C63" s="107" t="str">
        <f>IF(ISBLANK(tblEvents[[#This Row],[날짜]]),"",UPPER(TEXT(tblEvents[[#This Row],[날짜]],"aaa")))</f>
        <v>월</v>
      </c>
      <c r="D63" s="107" t="str">
        <f>IF(ISBLANK(tblEvents[[#This Row],[날짜]]),"",UPPER(TEXT(tblEvents[[#This Row],[날짜]],"m월")))</f>
        <v>6월</v>
      </c>
      <c r="E63" s="90" t="s">
        <v>68</v>
      </c>
    </row>
    <row r="64" spans="2:5" ht="18" hidden="1" customHeight="1">
      <c r="B64" s="106">
        <v>42639</v>
      </c>
      <c r="C64" s="107" t="str">
        <f>IF(ISBLANK(tblEvents[[#This Row],[날짜]]),"",UPPER(TEXT(tblEvents[[#This Row],[날짜]],"aaa")))</f>
        <v>월</v>
      </c>
      <c r="D64" s="107" t="str">
        <f>IF(ISBLANK(tblEvents[[#This Row],[날짜]]),"",UPPER(TEXT(tblEvents[[#This Row],[날짜]],"m월")))</f>
        <v>9월</v>
      </c>
      <c r="E64" s="90" t="s">
        <v>56</v>
      </c>
    </row>
    <row r="65" spans="2:5" ht="18" hidden="1" customHeight="1">
      <c r="B65" s="106">
        <v>42634</v>
      </c>
      <c r="C65" s="107" t="str">
        <f>IF(ISBLANK(tblEvents[[#This Row],[날짜]]),"",UPPER(TEXT(tblEvents[[#This Row],[날짜]],"aaa")))</f>
        <v>수</v>
      </c>
      <c r="D65" s="107" t="str">
        <f>IF(ISBLANK(tblEvents[[#This Row],[날짜]]),"",UPPER(TEXT(tblEvents[[#This Row],[날짜]],"m월")))</f>
        <v>9월</v>
      </c>
      <c r="E65" s="90" t="s">
        <v>57</v>
      </c>
    </row>
    <row r="66" spans="2:5" ht="18" hidden="1" customHeight="1">
      <c r="B66" s="106">
        <v>42648</v>
      </c>
      <c r="C66" s="107" t="str">
        <f>IF(ISBLANK(tblEvents[[#This Row],[날짜]]),"",UPPER(TEXT(tblEvents[[#This Row],[날짜]],"aaa")))</f>
        <v>수</v>
      </c>
      <c r="D66" s="107" t="str">
        <f>IF(ISBLANK(tblEvents[[#This Row],[날짜]]),"",UPPER(TEXT(tblEvents[[#This Row],[날짜]],"m월")))</f>
        <v>10월</v>
      </c>
      <c r="E66" s="90" t="s">
        <v>58</v>
      </c>
    </row>
    <row r="67" spans="2:5" ht="18" hidden="1" customHeight="1">
      <c r="B67" s="106">
        <v>42671</v>
      </c>
      <c r="C67" s="107" t="str">
        <f>IF(ISBLANK(tblEvents[[#This Row],[날짜]]),"",UPPER(TEXT(tblEvents[[#This Row],[날짜]],"aaa")))</f>
        <v>금</v>
      </c>
      <c r="D67" s="107" t="str">
        <f>IF(ISBLANK(tblEvents[[#This Row],[날짜]]),"",UPPER(TEXT(tblEvents[[#This Row],[날짜]],"m월")))</f>
        <v>10월</v>
      </c>
      <c r="E67" s="90" t="s">
        <v>59</v>
      </c>
    </row>
    <row r="68" spans="2:5" ht="18" hidden="1" customHeight="1">
      <c r="B68" s="106">
        <v>42643</v>
      </c>
      <c r="C68" s="107" t="str">
        <f>IF(ISBLANK(tblEvents[[#This Row],[날짜]]),"",UPPER(TEXT(tblEvents[[#This Row],[날짜]],"aaa")))</f>
        <v>금</v>
      </c>
      <c r="D68" s="107" t="str">
        <f>IF(ISBLANK(tblEvents[[#This Row],[날짜]]),"",UPPER(TEXT(tblEvents[[#This Row],[날짜]],"m월")))</f>
        <v>9월</v>
      </c>
      <c r="E68" s="90" t="s">
        <v>60</v>
      </c>
    </row>
    <row r="69" spans="2:5" ht="18" hidden="1" customHeight="1">
      <c r="B69" s="106">
        <v>42653</v>
      </c>
      <c r="C69" s="107" t="str">
        <f>IF(ISBLANK(tblEvents[[#This Row],[날짜]]),"",UPPER(TEXT(tblEvents[[#This Row],[날짜]],"aaa")))</f>
        <v>월</v>
      </c>
      <c r="D69" s="107" t="str">
        <f>IF(ISBLANK(tblEvents[[#This Row],[날짜]]),"",UPPER(TEXT(tblEvents[[#This Row],[날짜]],"m월")))</f>
        <v>10월</v>
      </c>
      <c r="E69" s="90" t="s">
        <v>61</v>
      </c>
    </row>
    <row r="70" spans="2:5" ht="18" hidden="1" customHeight="1">
      <c r="B70" s="106">
        <v>42674</v>
      </c>
      <c r="C70" s="107" t="str">
        <f>IF(ISBLANK(tblEvents[[#This Row],[날짜]]),"",UPPER(TEXT(tblEvents[[#This Row],[날짜]],"aaa")))</f>
        <v>월</v>
      </c>
      <c r="D70" s="107" t="str">
        <f>IF(ISBLANK(tblEvents[[#This Row],[날짜]]),"",UPPER(TEXT(tblEvents[[#This Row],[날짜]],"m월")))</f>
        <v>10월</v>
      </c>
      <c r="E70" s="90" t="s">
        <v>62</v>
      </c>
    </row>
    <row r="71" spans="2:5" ht="18" hidden="1" customHeight="1">
      <c r="B71" s="106">
        <v>42574</v>
      </c>
      <c r="C71" s="107" t="str">
        <f>IF(ISBLANK(tblEvents[[#This Row],[날짜]]),"",UPPER(TEXT(tblEvents[[#This Row],[날짜]],"aaa")))</f>
        <v>토</v>
      </c>
      <c r="D71" s="107" t="str">
        <f>IF(ISBLANK(tblEvents[[#This Row],[날짜]]),"",UPPER(TEXT(tblEvents[[#This Row],[날짜]],"m월")))</f>
        <v>7월</v>
      </c>
      <c r="E71" s="90" t="s">
        <v>63</v>
      </c>
    </row>
    <row r="72" spans="2:5" ht="18" hidden="1" customHeight="1">
      <c r="B72" s="106">
        <v>42609</v>
      </c>
      <c r="C72" s="107" t="str">
        <f>IF(ISBLANK(tblEvents[[#This Row],[날짜]]),"",UPPER(TEXT(tblEvents[[#This Row],[날짜]],"aaa")))</f>
        <v>토</v>
      </c>
      <c r="D72" s="107" t="str">
        <f>IF(ISBLANK(tblEvents[[#This Row],[날짜]]),"",UPPER(TEXT(tblEvents[[#This Row],[날짜]],"m월")))</f>
        <v>8월</v>
      </c>
      <c r="E72" s="90" t="s">
        <v>64</v>
      </c>
    </row>
    <row r="73" spans="2:5" ht="18" hidden="1" customHeight="1">
      <c r="B73" s="106">
        <v>42539</v>
      </c>
      <c r="C73" s="107" t="str">
        <f>IF(ISBLANK(tblEvents[[#This Row],[날짜]]),"",UPPER(TEXT(tblEvents[[#This Row],[날짜]],"aaa")))</f>
        <v>토</v>
      </c>
      <c r="D73" s="107" t="str">
        <f>IF(ISBLANK(tblEvents[[#This Row],[날짜]]),"",UPPER(TEXT(tblEvents[[#This Row],[날짜]],"m월")))</f>
        <v>6월</v>
      </c>
      <c r="E73" s="90" t="s">
        <v>65</v>
      </c>
    </row>
    <row r="74" spans="2:5" ht="18" hidden="1" customHeight="1">
      <c r="B74" s="106">
        <v>42664</v>
      </c>
      <c r="C74" s="107" t="str">
        <f>IF(ISBLANK(tblEvents[[#This Row],[날짜]]),"",UPPER(TEXT(tblEvents[[#This Row],[날짜]],"aaa")))</f>
        <v>금</v>
      </c>
      <c r="D74" s="107" t="str">
        <f>IF(ISBLANK(tblEvents[[#This Row],[날짜]]),"",UPPER(TEXT(tblEvents[[#This Row],[날짜]],"m월")))</f>
        <v>10월</v>
      </c>
      <c r="E74" s="90" t="s">
        <v>136</v>
      </c>
    </row>
    <row r="75" spans="2:5" ht="18" hidden="1" customHeight="1">
      <c r="B75" s="106">
        <v>42581</v>
      </c>
      <c r="C75" s="107" t="str">
        <f>IF(ISBLANK(tblEvents[[#This Row],[날짜]]),"",UPPER(TEXT(tblEvents[[#This Row],[날짜]],"aaa")))</f>
        <v>토</v>
      </c>
      <c r="D75" s="107" t="str">
        <f>IF(ISBLANK(tblEvents[[#This Row],[날짜]]),"",UPPER(TEXT(tblEvents[[#This Row],[날짜]],"m월")))</f>
        <v>7월</v>
      </c>
      <c r="E75" s="90" t="s">
        <v>70</v>
      </c>
    </row>
    <row r="76" spans="2:5" ht="18" hidden="1" customHeight="1">
      <c r="B76" s="106">
        <v>42650</v>
      </c>
      <c r="C76" s="107" t="str">
        <f>IF(ISBLANK(tblEvents[[#This Row],[날짜]]),"",UPPER(TEXT(tblEvents[[#This Row],[날짜]],"aaa")))</f>
        <v>금</v>
      </c>
      <c r="D76" s="107" t="str">
        <f>IF(ISBLANK(tblEvents[[#This Row],[날짜]]),"",UPPER(TEXT(tblEvents[[#This Row],[날짜]],"m월")))</f>
        <v>10월</v>
      </c>
      <c r="E76" s="90" t="s">
        <v>71</v>
      </c>
    </row>
    <row r="77" spans="2:5" ht="18" hidden="1" customHeight="1">
      <c r="B77" s="106">
        <v>42601</v>
      </c>
      <c r="C77" s="107" t="str">
        <f>IF(ISBLANK(tblEvents[[#This Row],[날짜]]),"",UPPER(TEXT(tblEvents[[#This Row],[날짜]],"aaa")))</f>
        <v>금</v>
      </c>
      <c r="D77" s="107" t="str">
        <f>IF(ISBLANK(tblEvents[[#This Row],[날짜]]),"",UPPER(TEXT(tblEvents[[#This Row],[날짜]],"m월")))</f>
        <v>8월</v>
      </c>
      <c r="E77" s="90" t="s">
        <v>53</v>
      </c>
    </row>
    <row r="78" spans="2:5" ht="18" customHeight="1">
      <c r="B78" s="106">
        <v>42692</v>
      </c>
      <c r="C78" s="107" t="str">
        <f>IF(ISBLANK(tblEvents[[#This Row],[날짜]]),"",UPPER(TEXT(tblEvents[[#This Row],[날짜]],"aaa")))</f>
        <v>금</v>
      </c>
      <c r="D78" s="107" t="str">
        <f>IF(ISBLANK(tblEvents[[#This Row],[날짜]]),"",UPPER(TEXT(tblEvents[[#This Row],[날짜]],"m월")))</f>
        <v>11월</v>
      </c>
      <c r="E78" s="90" t="s">
        <v>72</v>
      </c>
    </row>
    <row r="79" spans="2:5" ht="18" hidden="1" customHeight="1">
      <c r="B79" s="106">
        <v>42661</v>
      </c>
      <c r="C79" s="107" t="str">
        <f>IF(ISBLANK(tblEvents[[#This Row],[날짜]]),"",UPPER(TEXT(tblEvents[[#This Row],[날짜]],"aaa")))</f>
        <v>화</v>
      </c>
      <c r="D79" s="107" t="str">
        <f>IF(ISBLANK(tblEvents[[#This Row],[날짜]]),"",UPPER(TEXT(tblEvents[[#This Row],[날짜]],"m월")))</f>
        <v>10월</v>
      </c>
      <c r="E79" s="90" t="s">
        <v>73</v>
      </c>
    </row>
    <row r="80" spans="2:5" ht="18" hidden="1" customHeight="1">
      <c r="B80" s="106">
        <v>42619</v>
      </c>
      <c r="C80" s="107" t="str">
        <f>IF(ISBLANK(tblEvents[[#This Row],[날짜]]),"",UPPER(TEXT(tblEvents[[#This Row],[날짜]],"aaa")))</f>
        <v>화</v>
      </c>
      <c r="D80" s="107" t="str">
        <f>IF(ISBLANK(tblEvents[[#This Row],[날짜]]),"",UPPER(TEXT(tblEvents[[#This Row],[날짜]],"m월")))</f>
        <v>9월</v>
      </c>
      <c r="E80" s="90" t="s">
        <v>76</v>
      </c>
    </row>
    <row r="81" spans="2:5" ht="18" hidden="1" customHeight="1">
      <c r="B81" s="106">
        <v>42605</v>
      </c>
      <c r="C81" s="107" t="str">
        <f>IF(ISBLANK(tblEvents[[#This Row],[날짜]]),"",UPPER(TEXT(tblEvents[[#This Row],[날짜]],"aaa")))</f>
        <v>화</v>
      </c>
      <c r="D81" s="107" t="str">
        <f>IF(ISBLANK(tblEvents[[#This Row],[날짜]]),"",UPPER(TEXT(tblEvents[[#This Row],[날짜]],"m월")))</f>
        <v>8월</v>
      </c>
      <c r="E81" s="90" t="s">
        <v>77</v>
      </c>
    </row>
    <row r="82" spans="2:5" ht="18" hidden="1" customHeight="1">
      <c r="B82" s="106">
        <v>42577</v>
      </c>
      <c r="C82" s="107" t="str">
        <f>IF(ISBLANK(tblEvents[[#This Row],[날짜]]),"",UPPER(TEXT(tblEvents[[#This Row],[날짜]],"aaa")))</f>
        <v>화</v>
      </c>
      <c r="D82" s="107" t="str">
        <f>IF(ISBLANK(tblEvents[[#This Row],[날짜]]),"",UPPER(TEXT(tblEvents[[#This Row],[날짜]],"m월")))</f>
        <v>7월</v>
      </c>
      <c r="E82" s="90" t="s">
        <v>78</v>
      </c>
    </row>
    <row r="83" spans="2:5" ht="18" customHeight="1">
      <c r="B83" s="106">
        <v>42689</v>
      </c>
      <c r="C83" s="107" t="str">
        <f>IF(ISBLANK(tblEvents[[#This Row],[날짜]]),"",UPPER(TEXT(tblEvents[[#This Row],[날짜]],"aaa")))</f>
        <v>화</v>
      </c>
      <c r="D83" s="107" t="str">
        <f>IF(ISBLANK(tblEvents[[#This Row],[날짜]]),"",UPPER(TEXT(tblEvents[[#This Row],[날짜]],"m월")))</f>
        <v>11월</v>
      </c>
      <c r="E83" s="90" t="s">
        <v>79</v>
      </c>
    </row>
    <row r="84" spans="2:5" ht="18" hidden="1" customHeight="1">
      <c r="B84" s="106">
        <v>42717</v>
      </c>
      <c r="C84" s="107" t="str">
        <f>IF(ISBLANK(tblEvents[[#This Row],[날짜]]),"",UPPER(TEXT(tblEvents[[#This Row],[날짜]],"aaa")))</f>
        <v>화</v>
      </c>
      <c r="D84" s="107" t="str">
        <f>IF(ISBLANK(tblEvents[[#This Row],[날짜]]),"",UPPER(TEXT(tblEvents[[#This Row],[날짜]],"m월")))</f>
        <v>12월</v>
      </c>
      <c r="E84" s="90" t="s">
        <v>80</v>
      </c>
    </row>
    <row r="85" spans="2:5" ht="18" hidden="1" customHeight="1">
      <c r="B85" s="106">
        <v>42745</v>
      </c>
      <c r="C85" s="107" t="str">
        <f>IF(ISBLANK(tblEvents[[#This Row],[날짜]]),"",UPPER(TEXT(tblEvents[[#This Row],[날짜]],"aaa")))</f>
        <v>화</v>
      </c>
      <c r="D85" s="107" t="str">
        <f>IF(ISBLANK(tblEvents[[#This Row],[날짜]]),"",UPPER(TEXT(tblEvents[[#This Row],[날짜]],"m월")))</f>
        <v>1월</v>
      </c>
      <c r="E85" s="90" t="s">
        <v>81</v>
      </c>
    </row>
    <row r="86" spans="2:5" ht="18" hidden="1" customHeight="1">
      <c r="B86" s="106">
        <v>42542</v>
      </c>
      <c r="C86" s="107" t="str">
        <f>IF(ISBLANK(tblEvents[[#This Row],[날짜]]),"",UPPER(TEXT(tblEvents[[#This Row],[날짜]],"aaa")))</f>
        <v>화</v>
      </c>
      <c r="D86" s="107" t="str">
        <f>IF(ISBLANK(tblEvents[[#This Row],[날짜]]),"",UPPER(TEXT(tblEvents[[#This Row],[날짜]],"m월")))</f>
        <v>6월</v>
      </c>
      <c r="E86" s="90" t="s">
        <v>82</v>
      </c>
    </row>
    <row r="87" spans="2:5" ht="18" hidden="1" customHeight="1">
      <c r="B87" s="106">
        <v>42535</v>
      </c>
      <c r="C87" s="107" t="str">
        <f>IF(ISBLANK(tblEvents[[#This Row],[날짜]]),"",UPPER(TEXT(tblEvents[[#This Row],[날짜]],"aaa")))</f>
        <v>화</v>
      </c>
      <c r="D87" s="107" t="str">
        <f>IF(ISBLANK(tblEvents[[#This Row],[날짜]]),"",UPPER(TEXT(tblEvents[[#This Row],[날짜]],"m월")))</f>
        <v>6월</v>
      </c>
      <c r="E87" s="90" t="s">
        <v>84</v>
      </c>
    </row>
    <row r="88" spans="2:5" ht="18" hidden="1" customHeight="1">
      <c r="B88" s="106">
        <v>42542</v>
      </c>
      <c r="C88" s="107" t="str">
        <f>IF(ISBLANK(tblEvents[[#This Row],[날짜]]),"",UPPER(TEXT(tblEvents[[#This Row],[날짜]],"aaa")))</f>
        <v>화</v>
      </c>
      <c r="D88" s="107" t="str">
        <f>IF(ISBLANK(tblEvents[[#This Row],[날짜]]),"",UPPER(TEXT(tblEvents[[#This Row],[날짜]],"m월")))</f>
        <v>6월</v>
      </c>
      <c r="E88" s="90" t="s">
        <v>85</v>
      </c>
    </row>
    <row r="89" spans="2:5" ht="18" hidden="1" customHeight="1">
      <c r="B89" s="106">
        <v>42556</v>
      </c>
      <c r="C89" s="107" t="str">
        <f>IF(ISBLANK(tblEvents[[#This Row],[날짜]]),"",UPPER(TEXT(tblEvents[[#This Row],[날짜]],"aaa")))</f>
        <v>화</v>
      </c>
      <c r="D89" s="107" t="str">
        <f>IF(ISBLANK(tblEvents[[#This Row],[날짜]]),"",UPPER(TEXT(tblEvents[[#This Row],[날짜]],"m월")))</f>
        <v>7월</v>
      </c>
      <c r="E89" s="90" t="s">
        <v>86</v>
      </c>
    </row>
    <row r="90" spans="2:5" ht="18" hidden="1" customHeight="1">
      <c r="B90" s="106">
        <v>42570</v>
      </c>
      <c r="C90" s="107" t="str">
        <f>IF(ISBLANK(tblEvents[[#This Row],[날짜]]),"",UPPER(TEXT(tblEvents[[#This Row],[날짜]],"aaa")))</f>
        <v>화</v>
      </c>
      <c r="D90" s="107" t="str">
        <f>IF(ISBLANK(tblEvents[[#This Row],[날짜]]),"",UPPER(TEXT(tblEvents[[#This Row],[날짜]],"m월")))</f>
        <v>7월</v>
      </c>
      <c r="E90" s="90" t="s">
        <v>83</v>
      </c>
    </row>
    <row r="91" spans="2:5" ht="18" hidden="1" customHeight="1">
      <c r="B91" s="106">
        <v>42577</v>
      </c>
      <c r="C91" s="107" t="str">
        <f>IF(ISBLANK(tblEvents[[#This Row],[날짜]]),"",UPPER(TEXT(tblEvents[[#This Row],[날짜]],"aaa")))</f>
        <v>화</v>
      </c>
      <c r="D91" s="107" t="str">
        <f>IF(ISBLANK(tblEvents[[#This Row],[날짜]]),"",UPPER(TEXT(tblEvents[[#This Row],[날짜]],"m월")))</f>
        <v>7월</v>
      </c>
      <c r="E91" s="90" t="s">
        <v>87</v>
      </c>
    </row>
    <row r="92" spans="2:5" ht="18" hidden="1" customHeight="1">
      <c r="B92" s="106">
        <v>42591</v>
      </c>
      <c r="C92" s="107" t="str">
        <f>IF(ISBLANK(tblEvents[[#This Row],[날짜]]),"",UPPER(TEXT(tblEvents[[#This Row],[날짜]],"aaa")))</f>
        <v>화</v>
      </c>
      <c r="D92" s="107" t="str">
        <f>IF(ISBLANK(tblEvents[[#This Row],[날짜]]),"",UPPER(TEXT(tblEvents[[#This Row],[날짜]],"m월")))</f>
        <v>8월</v>
      </c>
      <c r="E92" s="90" t="s">
        <v>88</v>
      </c>
    </row>
    <row r="93" spans="2:5" ht="18" hidden="1" customHeight="1">
      <c r="B93" s="106">
        <v>42605</v>
      </c>
      <c r="C93" s="107" t="str">
        <f>IF(ISBLANK(tblEvents[[#This Row],[날짜]]),"",UPPER(TEXT(tblEvents[[#This Row],[날짜]],"aaa")))</f>
        <v>화</v>
      </c>
      <c r="D93" s="107" t="str">
        <f>IF(ISBLANK(tblEvents[[#This Row],[날짜]]),"",UPPER(TEXT(tblEvents[[#This Row],[날짜]],"m월")))</f>
        <v>8월</v>
      </c>
      <c r="E93" s="90" t="s">
        <v>89</v>
      </c>
    </row>
    <row r="94" spans="2:5" ht="18" hidden="1" customHeight="1">
      <c r="B94" s="106">
        <v>42619</v>
      </c>
      <c r="C94" s="107" t="str">
        <f>IF(ISBLANK(tblEvents[[#This Row],[날짜]]),"",UPPER(TEXT(tblEvents[[#This Row],[날짜]],"aaa")))</f>
        <v>화</v>
      </c>
      <c r="D94" s="107" t="str">
        <f>IF(ISBLANK(tblEvents[[#This Row],[날짜]]),"",UPPER(TEXT(tblEvents[[#This Row],[날짜]],"m월")))</f>
        <v>9월</v>
      </c>
      <c r="E94" s="90" t="s">
        <v>90</v>
      </c>
    </row>
    <row r="95" spans="2:5" ht="18" hidden="1" customHeight="1">
      <c r="B95" s="106">
        <v>42633</v>
      </c>
      <c r="C95" s="107" t="str">
        <f>IF(ISBLANK(tblEvents[[#This Row],[날짜]]),"",UPPER(TEXT(tblEvents[[#This Row],[날짜]],"aaa")))</f>
        <v>화</v>
      </c>
      <c r="D95" s="107" t="str">
        <f>IF(ISBLANK(tblEvents[[#This Row],[날짜]]),"",UPPER(TEXT(tblEvents[[#This Row],[날짜]],"m월")))</f>
        <v>9월</v>
      </c>
      <c r="E95" s="90" t="s">
        <v>91</v>
      </c>
    </row>
    <row r="96" spans="2:5" ht="18" hidden="1" customHeight="1">
      <c r="B96" s="106">
        <v>42647</v>
      </c>
      <c r="C96" s="107" t="str">
        <f>IF(ISBLANK(tblEvents[[#This Row],[날짜]]),"",UPPER(TEXT(tblEvents[[#This Row],[날짜]],"aaa")))</f>
        <v>화</v>
      </c>
      <c r="D96" s="107" t="str">
        <f>IF(ISBLANK(tblEvents[[#This Row],[날짜]]),"",UPPER(TEXT(tblEvents[[#This Row],[날짜]],"m월")))</f>
        <v>10월</v>
      </c>
      <c r="E96" s="90" t="s">
        <v>92</v>
      </c>
    </row>
    <row r="97" spans="2:5" ht="18" hidden="1" customHeight="1">
      <c r="B97" s="106">
        <v>42661</v>
      </c>
      <c r="C97" s="107" t="str">
        <f>IF(ISBLANK(tblEvents[[#This Row],[날짜]]),"",UPPER(TEXT(tblEvents[[#This Row],[날짜]],"aaa")))</f>
        <v>화</v>
      </c>
      <c r="D97" s="107" t="str">
        <f>IF(ISBLANK(tblEvents[[#This Row],[날짜]]),"",UPPER(TEXT(tblEvents[[#This Row],[날짜]],"m월")))</f>
        <v>10월</v>
      </c>
      <c r="E97" s="90" t="s">
        <v>93</v>
      </c>
    </row>
    <row r="98" spans="2:5" ht="18" customHeight="1">
      <c r="B98" s="106">
        <v>42675</v>
      </c>
      <c r="C98" s="107" t="str">
        <f>IF(ISBLANK(tblEvents[[#This Row],[날짜]]),"",UPPER(TEXT(tblEvents[[#This Row],[날짜]],"aaa")))</f>
        <v>화</v>
      </c>
      <c r="D98" s="107" t="str">
        <f>IF(ISBLANK(tblEvents[[#This Row],[날짜]]),"",UPPER(TEXT(tblEvents[[#This Row],[날짜]],"m월")))</f>
        <v>11월</v>
      </c>
      <c r="E98" s="90" t="s">
        <v>94</v>
      </c>
    </row>
    <row r="99" spans="2:5" ht="18" customHeight="1">
      <c r="B99" s="106">
        <v>42689</v>
      </c>
      <c r="C99" s="107" t="str">
        <f>IF(ISBLANK(tblEvents[[#This Row],[날짜]]),"",UPPER(TEXT(tblEvents[[#This Row],[날짜]],"aaa")))</f>
        <v>화</v>
      </c>
      <c r="D99" s="107" t="str">
        <f>IF(ISBLANK(tblEvents[[#This Row],[날짜]]),"",UPPER(TEXT(tblEvents[[#This Row],[날짜]],"m월")))</f>
        <v>11월</v>
      </c>
      <c r="E99" s="90" t="s">
        <v>95</v>
      </c>
    </row>
    <row r="100" spans="2:5" ht="18" customHeight="1">
      <c r="B100" s="106">
        <v>42703</v>
      </c>
      <c r="C100" s="107" t="str">
        <f>IF(ISBLANK(tblEvents[[#This Row],[날짜]]),"",UPPER(TEXT(tblEvents[[#This Row],[날짜]],"aaa")))</f>
        <v>화</v>
      </c>
      <c r="D100" s="107" t="str">
        <f>IF(ISBLANK(tblEvents[[#This Row],[날짜]]),"",UPPER(TEXT(tblEvents[[#This Row],[날짜]],"m월")))</f>
        <v>11월</v>
      </c>
      <c r="E100" s="90" t="s">
        <v>96</v>
      </c>
    </row>
    <row r="101" spans="2:5" ht="18" hidden="1" customHeight="1">
      <c r="B101" s="106">
        <v>42710</v>
      </c>
      <c r="C101" s="107" t="str">
        <f>IF(ISBLANK(tblEvents[[#This Row],[날짜]]),"",UPPER(TEXT(tblEvents[[#This Row],[날짜]],"aaa")))</f>
        <v>화</v>
      </c>
      <c r="D101" s="107" t="str">
        <f>IF(ISBLANK(tblEvents[[#This Row],[날짜]]),"",UPPER(TEXT(tblEvents[[#This Row],[날짜]],"m월")))</f>
        <v>12월</v>
      </c>
      <c r="E101" s="90" t="s">
        <v>97</v>
      </c>
    </row>
    <row r="102" spans="2:5" ht="18" hidden="1" customHeight="1">
      <c r="B102" s="106">
        <v>42717</v>
      </c>
      <c r="C102" s="107" t="str">
        <f>IF(ISBLANK(tblEvents[[#This Row],[날짜]]),"",UPPER(TEXT(tblEvents[[#This Row],[날짜]],"aaa")))</f>
        <v>화</v>
      </c>
      <c r="D102" s="107" t="str">
        <f>IF(ISBLANK(tblEvents[[#This Row],[날짜]]),"",UPPER(TEXT(tblEvents[[#This Row],[날짜]],"m월")))</f>
        <v>12월</v>
      </c>
      <c r="E102" s="90" t="s">
        <v>98</v>
      </c>
    </row>
    <row r="103" spans="2:5" ht="18" hidden="1" customHeight="1">
      <c r="B103" s="106">
        <v>42717</v>
      </c>
      <c r="C103" s="107" t="str">
        <f>IF(ISBLANK(tblEvents[[#This Row],[날짜]]),"",UPPER(TEXT(tblEvents[[#This Row],[날짜]],"aaa")))</f>
        <v>화</v>
      </c>
      <c r="D103" s="107" t="str">
        <f>IF(ISBLANK(tblEvents[[#This Row],[날짜]]),"",UPPER(TEXT(tblEvents[[#This Row],[날짜]],"m월")))</f>
        <v>12월</v>
      </c>
      <c r="E103" s="90" t="s">
        <v>99</v>
      </c>
    </row>
    <row r="104" spans="2:5" ht="18" hidden="1" customHeight="1">
      <c r="B104" s="106">
        <v>42653</v>
      </c>
      <c r="C104" s="107" t="str">
        <f>IF(ISBLANK(tblEvents[[#This Row],[날짜]]),"",UPPER(TEXT(tblEvents[[#This Row],[날짜]],"aaa")))</f>
        <v>월</v>
      </c>
      <c r="D104" s="107" t="str">
        <f>IF(ISBLANK(tblEvents[[#This Row],[날짜]]),"",UPPER(TEXT(tblEvents[[#This Row],[날짜]],"m월")))</f>
        <v>10월</v>
      </c>
      <c r="E104" s="90" t="s">
        <v>100</v>
      </c>
    </row>
    <row r="105" spans="2:5" ht="18" hidden="1" customHeight="1">
      <c r="B105" s="106">
        <v>42667</v>
      </c>
      <c r="C105" s="107" t="str">
        <f>IF(ISBLANK(tblEvents[[#This Row],[날짜]]),"",UPPER(TEXT(tblEvents[[#This Row],[날짜]],"aaa")))</f>
        <v>월</v>
      </c>
      <c r="D105" s="107" t="str">
        <f>IF(ISBLANK(tblEvents[[#This Row],[날짜]]),"",UPPER(TEXT(tblEvents[[#This Row],[날짜]],"m월")))</f>
        <v>10월</v>
      </c>
      <c r="E105" s="90" t="s">
        <v>101</v>
      </c>
    </row>
    <row r="106" spans="2:5" ht="18" customHeight="1">
      <c r="B106" s="106">
        <v>42681</v>
      </c>
      <c r="C106" s="107" t="str">
        <f>IF(ISBLANK(tblEvents[[#This Row],[날짜]]),"",UPPER(TEXT(tblEvents[[#This Row],[날짜]],"aaa")))</f>
        <v>월</v>
      </c>
      <c r="D106" s="107" t="str">
        <f>IF(ISBLANK(tblEvents[[#This Row],[날짜]]),"",UPPER(TEXT(tblEvents[[#This Row],[날짜]],"m월")))</f>
        <v>11월</v>
      </c>
      <c r="E106" s="90" t="s">
        <v>102</v>
      </c>
    </row>
    <row r="107" spans="2:5" ht="18" customHeight="1">
      <c r="B107" s="106">
        <v>42695</v>
      </c>
      <c r="C107" s="107" t="str">
        <f>IF(ISBLANK(tblEvents[[#This Row],[날짜]]),"",UPPER(TEXT(tblEvents[[#This Row],[날짜]],"aaa")))</f>
        <v>월</v>
      </c>
      <c r="D107" s="107" t="str">
        <f>IF(ISBLANK(tblEvents[[#This Row],[날짜]]),"",UPPER(TEXT(tblEvents[[#This Row],[날짜]],"m월")))</f>
        <v>11월</v>
      </c>
      <c r="E107" s="90" t="s">
        <v>103</v>
      </c>
    </row>
    <row r="108" spans="2:5" ht="18" hidden="1" customHeight="1">
      <c r="B108" s="106">
        <v>42709</v>
      </c>
      <c r="C108" s="107" t="str">
        <f>IF(ISBLANK(tblEvents[[#This Row],[날짜]]),"",UPPER(TEXT(tblEvents[[#This Row],[날짜]],"aaa")))</f>
        <v>월</v>
      </c>
      <c r="D108" s="107" t="str">
        <f>IF(ISBLANK(tblEvents[[#This Row],[날짜]]),"",UPPER(TEXT(tblEvents[[#This Row],[날짜]],"m월")))</f>
        <v>12월</v>
      </c>
      <c r="E108" s="90" t="s">
        <v>104</v>
      </c>
    </row>
    <row r="109" spans="2:5" ht="18" hidden="1" customHeight="1">
      <c r="B109" s="106">
        <v>42723</v>
      </c>
      <c r="C109" s="107" t="str">
        <f>IF(ISBLANK(tblEvents[[#This Row],[날짜]]),"",UPPER(TEXT(tblEvents[[#This Row],[날짜]],"aaa")))</f>
        <v>월</v>
      </c>
      <c r="D109" s="107" t="str">
        <f>IF(ISBLANK(tblEvents[[#This Row],[날짜]]),"",UPPER(TEXT(tblEvents[[#This Row],[날짜]],"m월")))</f>
        <v>12월</v>
      </c>
      <c r="E109" s="90" t="s">
        <v>105</v>
      </c>
    </row>
    <row r="110" spans="2:5" ht="18" hidden="1" customHeight="1">
      <c r="B110" s="106">
        <v>42730</v>
      </c>
      <c r="C110" s="107" t="str">
        <f>IF(ISBLANK(tblEvents[[#This Row],[날짜]]),"",UPPER(TEXT(tblEvents[[#This Row],[날짜]],"aaa")))</f>
        <v>월</v>
      </c>
      <c r="D110" s="107" t="str">
        <f>IF(ISBLANK(tblEvents[[#This Row],[날짜]]),"",UPPER(TEXT(tblEvents[[#This Row],[날짜]],"m월")))</f>
        <v>12월</v>
      </c>
      <c r="E110" s="90" t="s">
        <v>106</v>
      </c>
    </row>
    <row r="111" spans="2:5" ht="18" hidden="1" customHeight="1">
      <c r="B111" s="106">
        <v>42730</v>
      </c>
      <c r="C111" s="107" t="str">
        <f>IF(ISBLANK(tblEvents[[#This Row],[날짜]]),"",UPPER(TEXT(tblEvents[[#This Row],[날짜]],"aaa")))</f>
        <v>월</v>
      </c>
      <c r="D111" s="107" t="str">
        <f>IF(ISBLANK(tblEvents[[#This Row],[날짜]]),"",UPPER(TEXT(tblEvents[[#This Row],[날짜]],"m월")))</f>
        <v>12월</v>
      </c>
      <c r="E111" s="90" t="s">
        <v>107</v>
      </c>
    </row>
    <row r="112" spans="2:5" ht="18" hidden="1" customHeight="1">
      <c r="B112" s="106">
        <v>42737</v>
      </c>
      <c r="C112" s="107" t="str">
        <f>IF(ISBLANK(tblEvents[[#This Row],[날짜]]),"",UPPER(TEXT(tblEvents[[#This Row],[날짜]],"aaa")))</f>
        <v>월</v>
      </c>
      <c r="D112" s="107" t="str">
        <f>IF(ISBLANK(tblEvents[[#This Row],[날짜]]),"",UPPER(TEXT(tblEvents[[#This Row],[날짜]],"m월")))</f>
        <v>1월</v>
      </c>
      <c r="E112" s="90" t="s">
        <v>109</v>
      </c>
    </row>
    <row r="113" spans="2:5" ht="18" hidden="1" customHeight="1">
      <c r="B113" s="106">
        <v>42639</v>
      </c>
      <c r="C113" s="107" t="str">
        <f>IF(ISBLANK(tblEvents[[#This Row],[날짜]]),"",UPPER(TEXT(tblEvents[[#This Row],[날짜]],"aaa")))</f>
        <v>월</v>
      </c>
      <c r="D113" s="107" t="str">
        <f>IF(ISBLANK(tblEvents[[#This Row],[날짜]]),"",UPPER(TEXT(tblEvents[[#This Row],[날짜]],"m월")))</f>
        <v>9월</v>
      </c>
      <c r="E113" s="90" t="s">
        <v>110</v>
      </c>
    </row>
    <row r="114" spans="2:5" ht="18" hidden="1" customHeight="1">
      <c r="B114" s="106">
        <v>42657</v>
      </c>
      <c r="C114" s="107" t="str">
        <f>IF(ISBLANK(tblEvents[[#This Row],[날짜]]),"",UPPER(TEXT(tblEvents[[#This Row],[날짜]],"aaa")))</f>
        <v>금</v>
      </c>
      <c r="D114" s="107" t="str">
        <f>IF(ISBLANK(tblEvents[[#This Row],[날짜]]),"",UPPER(TEXT(tblEvents[[#This Row],[날짜]],"m월")))</f>
        <v>10월</v>
      </c>
      <c r="E114" s="90" t="s">
        <v>111</v>
      </c>
    </row>
    <row r="115" spans="2:5" ht="18" hidden="1" customHeight="1">
      <c r="B115" s="106">
        <v>42664</v>
      </c>
      <c r="C115" s="107" t="str">
        <f>IF(ISBLANK(tblEvents[[#This Row],[날짜]]),"",UPPER(TEXT(tblEvents[[#This Row],[날짜]],"aaa")))</f>
        <v>금</v>
      </c>
      <c r="D115" s="107" t="str">
        <f>IF(ISBLANK(tblEvents[[#This Row],[날짜]]),"",UPPER(TEXT(tblEvents[[#This Row],[날짜]],"m월")))</f>
        <v>10월</v>
      </c>
      <c r="E115" s="90" t="s">
        <v>112</v>
      </c>
    </row>
    <row r="116" spans="2:5" ht="18" hidden="1" customHeight="1">
      <c r="B116" s="106">
        <v>42656</v>
      </c>
      <c r="C116" s="107" t="str">
        <f>IF(ISBLANK(tblEvents[[#This Row],[날짜]]),"",UPPER(TEXT(tblEvents[[#This Row],[날짜]],"aaa")))</f>
        <v>목</v>
      </c>
      <c r="D116" s="107" t="str">
        <f>IF(ISBLANK(tblEvents[[#This Row],[날짜]]),"",UPPER(TEXT(tblEvents[[#This Row],[날짜]],"m월")))</f>
        <v>10월</v>
      </c>
      <c r="E116" s="90" t="s">
        <v>113</v>
      </c>
    </row>
    <row r="117" spans="2:5" ht="18" hidden="1" customHeight="1">
      <c r="B117" s="106">
        <v>42657</v>
      </c>
      <c r="C117" s="107" t="str">
        <f>IF(ISBLANK(tblEvents[[#This Row],[날짜]]),"",UPPER(TEXT(tblEvents[[#This Row],[날짜]],"aaa")))</f>
        <v>금</v>
      </c>
      <c r="D117" s="107" t="str">
        <f>IF(ISBLANK(tblEvents[[#This Row],[날짜]]),"",UPPER(TEXT(tblEvents[[#This Row],[날짜]],"m월")))</f>
        <v>10월</v>
      </c>
      <c r="E117" s="90" t="s">
        <v>114</v>
      </c>
    </row>
    <row r="118" spans="2:5" ht="18" hidden="1" customHeight="1">
      <c r="B118" s="106">
        <v>42650</v>
      </c>
      <c r="C118" s="107" t="str">
        <f>IF(ISBLANK(tblEvents[[#This Row],[날짜]]),"",UPPER(TEXT(tblEvents[[#This Row],[날짜]],"aaa")))</f>
        <v>금</v>
      </c>
      <c r="D118" s="107" t="str">
        <f>IF(ISBLANK(tblEvents[[#This Row],[날짜]]),"",UPPER(TEXT(tblEvents[[#This Row],[날짜]],"m월")))</f>
        <v>10월</v>
      </c>
      <c r="E118" s="90" t="s">
        <v>115</v>
      </c>
    </row>
    <row r="119" spans="2:5" ht="18" hidden="1" customHeight="1">
      <c r="B119" s="106">
        <v>42655</v>
      </c>
      <c r="C119" s="107" t="str">
        <f>IF(ISBLANK(tblEvents[[#This Row],[날짜]]),"",UPPER(TEXT(tblEvents[[#This Row],[날짜]],"aaa")))</f>
        <v>수</v>
      </c>
      <c r="D119" s="107" t="str">
        <f>IF(ISBLANK(tblEvents[[#This Row],[날짜]]),"",UPPER(TEXT(tblEvents[[#This Row],[날짜]],"m월")))</f>
        <v>10월</v>
      </c>
      <c r="E119" s="90" t="s">
        <v>116</v>
      </c>
    </row>
    <row r="120" spans="2:5" ht="18" hidden="1" customHeight="1">
      <c r="B120" s="106">
        <v>42656</v>
      </c>
      <c r="C120" s="107" t="str">
        <f>IF(ISBLANK(tblEvents[[#This Row],[날짜]]),"",UPPER(TEXT(tblEvents[[#This Row],[날짜]],"aaa")))</f>
        <v>목</v>
      </c>
      <c r="D120" s="107" t="str">
        <f>IF(ISBLANK(tblEvents[[#This Row],[날짜]]),"",UPPER(TEXT(tblEvents[[#This Row],[날짜]],"m월")))</f>
        <v>10월</v>
      </c>
      <c r="E120" s="90" t="s">
        <v>117</v>
      </c>
    </row>
    <row r="121" spans="2:5" ht="18" hidden="1" customHeight="1">
      <c r="B121" s="106">
        <v>42649</v>
      </c>
      <c r="C121" s="107" t="str">
        <f>IF(ISBLANK(tblEvents[[#This Row],[날짜]]),"",UPPER(TEXT(tblEvents[[#This Row],[날짜]],"aaa")))</f>
        <v>목</v>
      </c>
      <c r="D121" s="107" t="str">
        <f>IF(ISBLANK(tblEvents[[#This Row],[날짜]]),"",UPPER(TEXT(tblEvents[[#This Row],[날짜]],"m월")))</f>
        <v>10월</v>
      </c>
      <c r="E121" s="90" t="s">
        <v>118</v>
      </c>
    </row>
    <row r="122" spans="2:5" ht="18" hidden="1" customHeight="1">
      <c r="B122" s="106">
        <v>42655</v>
      </c>
      <c r="C122" s="107" t="str">
        <f>IF(ISBLANK(tblEvents[[#This Row],[날짜]]),"",UPPER(TEXT(tblEvents[[#This Row],[날짜]],"aaa")))</f>
        <v>수</v>
      </c>
      <c r="D122" s="107" t="str">
        <f>IF(ISBLANK(tblEvents[[#This Row],[날짜]]),"",UPPER(TEXT(tblEvents[[#This Row],[날짜]],"m월")))</f>
        <v>10월</v>
      </c>
      <c r="E122" s="90" t="s">
        <v>119</v>
      </c>
    </row>
    <row r="123" spans="2:5" ht="18" hidden="1" customHeight="1">
      <c r="B123" s="106">
        <v>42662</v>
      </c>
      <c r="C123" s="107" t="str">
        <f>IF(ISBLANK(tblEvents[[#This Row],[날짜]]),"",UPPER(TEXT(tblEvents[[#This Row],[날짜]],"aaa")))</f>
        <v>수</v>
      </c>
      <c r="D123" s="107" t="str">
        <f>IF(ISBLANK(tblEvents[[#This Row],[날짜]]),"",UPPER(TEXT(tblEvents[[#This Row],[날짜]],"m월")))</f>
        <v>10월</v>
      </c>
      <c r="E123" s="90" t="s">
        <v>120</v>
      </c>
    </row>
    <row r="124" spans="2:5" ht="18" hidden="1" customHeight="1">
      <c r="B124" s="106">
        <v>42667</v>
      </c>
      <c r="C124" s="107" t="str">
        <f>IF(ISBLANK(tblEvents[[#This Row],[날짜]]),"",UPPER(TEXT(tblEvents[[#This Row],[날짜]],"aaa")))</f>
        <v>월</v>
      </c>
      <c r="D124" s="107" t="str">
        <f>IF(ISBLANK(tblEvents[[#This Row],[날짜]]),"",UPPER(TEXT(tblEvents[[#This Row],[날짜]],"m월")))</f>
        <v>10월</v>
      </c>
      <c r="E124" s="90" t="s">
        <v>121</v>
      </c>
    </row>
    <row r="125" spans="2:5" ht="18" hidden="1" customHeight="1">
      <c r="B125" s="106">
        <v>42709</v>
      </c>
      <c r="C125" s="107" t="str">
        <f>IF(ISBLANK(tblEvents[[#This Row],[날짜]]),"",UPPER(TEXT(tblEvents[[#This Row],[날짜]],"aaa")))</f>
        <v>월</v>
      </c>
      <c r="D125" s="107" t="str">
        <f>IF(ISBLANK(tblEvents[[#This Row],[날짜]]),"",UPPER(TEXT(tblEvents[[#This Row],[날짜]],"m월")))</f>
        <v>12월</v>
      </c>
      <c r="E125" s="90" t="s">
        <v>122</v>
      </c>
    </row>
    <row r="126" spans="2:5" ht="18" hidden="1" customHeight="1">
      <c r="B126" s="106">
        <v>42710</v>
      </c>
      <c r="C126" s="107" t="str">
        <f>IF(ISBLANK(tblEvents[[#This Row],[날짜]]),"",UPPER(TEXT(tblEvents[[#This Row],[날짜]],"aaa")))</f>
        <v>화</v>
      </c>
      <c r="D126" s="107" t="str">
        <f>IF(ISBLANK(tblEvents[[#This Row],[날짜]]),"",UPPER(TEXT(tblEvents[[#This Row],[날짜]],"m월")))</f>
        <v>12월</v>
      </c>
      <c r="E126" s="90" t="s">
        <v>123</v>
      </c>
    </row>
    <row r="127" spans="2:5" ht="18" hidden="1" customHeight="1">
      <c r="B127" s="106">
        <v>42614</v>
      </c>
      <c r="C127" s="107" t="str">
        <f>IF(ISBLANK(tblEvents[[#This Row],[날짜]]),"",UPPER(TEXT(tblEvents[[#This Row],[날짜]],"aaa")))</f>
        <v>목</v>
      </c>
      <c r="D127" s="107" t="str">
        <f>IF(ISBLANK(tblEvents[[#This Row],[날짜]]),"",UPPER(TEXT(tblEvents[[#This Row],[날짜]],"m월")))</f>
        <v>9월</v>
      </c>
      <c r="E127" s="90" t="s">
        <v>124</v>
      </c>
    </row>
    <row r="128" spans="2:5" ht="18" hidden="1" customHeight="1">
      <c r="B128" s="106">
        <v>42632</v>
      </c>
      <c r="C128" s="107" t="str">
        <f>IF(ISBLANK(tblEvents[[#This Row],[날짜]]),"",UPPER(TEXT(tblEvents[[#This Row],[날짜]],"aaa")))</f>
        <v>월</v>
      </c>
      <c r="D128" s="107" t="str">
        <f>IF(ISBLANK(tblEvents[[#This Row],[날짜]]),"",UPPER(TEXT(tblEvents[[#This Row],[날짜]],"m월")))</f>
        <v>9월</v>
      </c>
      <c r="E128" s="90" t="s">
        <v>125</v>
      </c>
    </row>
    <row r="129" spans="2:5" ht="18" hidden="1" customHeight="1">
      <c r="B129" s="106">
        <v>42646</v>
      </c>
      <c r="C129" s="107" t="str">
        <f>IF(ISBLANK(tblEvents[[#This Row],[날짜]]),"",UPPER(TEXT(tblEvents[[#This Row],[날짜]],"aaa")))</f>
        <v>월</v>
      </c>
      <c r="D129" s="107" t="str">
        <f>IF(ISBLANK(tblEvents[[#This Row],[날짜]]),"",UPPER(TEXT(tblEvents[[#This Row],[날짜]],"m월")))</f>
        <v>10월</v>
      </c>
      <c r="E129" s="90" t="s">
        <v>126</v>
      </c>
    </row>
    <row r="130" spans="2:5" ht="18" hidden="1" customHeight="1">
      <c r="B130" s="106">
        <v>42660</v>
      </c>
      <c r="C130" s="107" t="str">
        <f>IF(ISBLANK(tblEvents[[#This Row],[날짜]]),"",UPPER(TEXT(tblEvents[[#This Row],[날짜]],"aaa")))</f>
        <v>월</v>
      </c>
      <c r="D130" s="107" t="str">
        <f>IF(ISBLANK(tblEvents[[#This Row],[날짜]]),"",UPPER(TEXT(tblEvents[[#This Row],[날짜]],"m월")))</f>
        <v>10월</v>
      </c>
      <c r="E130" s="90" t="s">
        <v>127</v>
      </c>
    </row>
    <row r="131" spans="2:5" ht="18" customHeight="1">
      <c r="B131" s="106">
        <v>42675</v>
      </c>
      <c r="C131" s="107" t="str">
        <f>IF(ISBLANK(tblEvents[[#This Row],[날짜]]),"",UPPER(TEXT(tblEvents[[#This Row],[날짜]],"aaa")))</f>
        <v>화</v>
      </c>
      <c r="D131" s="107" t="str">
        <f>IF(ISBLANK(tblEvents[[#This Row],[날짜]]),"",UPPER(TEXT(tblEvents[[#This Row],[날짜]],"m월")))</f>
        <v>11월</v>
      </c>
      <c r="E131" s="90" t="s">
        <v>128</v>
      </c>
    </row>
    <row r="132" spans="2:5" ht="18" customHeight="1">
      <c r="B132" s="106">
        <v>42689</v>
      </c>
      <c r="C132" s="107" t="str">
        <f>IF(ISBLANK(tblEvents[[#This Row],[날짜]]),"",UPPER(TEXT(tblEvents[[#This Row],[날짜]],"aaa")))</f>
        <v>화</v>
      </c>
      <c r="D132" s="107" t="str">
        <f>IF(ISBLANK(tblEvents[[#This Row],[날짜]]),"",UPPER(TEXT(tblEvents[[#This Row],[날짜]],"m월")))</f>
        <v>11월</v>
      </c>
      <c r="E132" s="90" t="s">
        <v>129</v>
      </c>
    </row>
    <row r="133" spans="2:5" ht="18" hidden="1" customHeight="1">
      <c r="B133" s="106">
        <v>42705</v>
      </c>
      <c r="C133" s="107" t="str">
        <f>IF(ISBLANK(tblEvents[[#This Row],[날짜]]),"",UPPER(TEXT(tblEvents[[#This Row],[날짜]],"aaa")))</f>
        <v>목</v>
      </c>
      <c r="D133" s="107" t="str">
        <f>IF(ISBLANK(tblEvents[[#This Row],[날짜]]),"",UPPER(TEXT(tblEvents[[#This Row],[날짜]],"m월")))</f>
        <v>12월</v>
      </c>
      <c r="E133" s="90" t="s">
        <v>130</v>
      </c>
    </row>
    <row r="134" spans="2:5" ht="18" hidden="1" customHeight="1">
      <c r="B134" s="106">
        <v>42719</v>
      </c>
      <c r="C134" s="107" t="str">
        <f>IF(ISBLANK(tblEvents[[#This Row],[날짜]]),"",UPPER(TEXT(tblEvents[[#This Row],[날짜]],"aaa")))</f>
        <v>목</v>
      </c>
      <c r="D134" s="107" t="str">
        <f>IF(ISBLANK(tblEvents[[#This Row],[날짜]]),"",UPPER(TEXT(tblEvents[[#This Row],[날짜]],"m월")))</f>
        <v>12월</v>
      </c>
      <c r="E134" s="90" t="s">
        <v>131</v>
      </c>
    </row>
    <row r="135" spans="2:5" ht="18" hidden="1" customHeight="1">
      <c r="B135" s="106">
        <v>42734</v>
      </c>
      <c r="C135" s="107" t="str">
        <f>IF(ISBLANK(tblEvents[[#This Row],[날짜]]),"",UPPER(TEXT(tblEvents[[#This Row],[날짜]],"aaa")))</f>
        <v>금</v>
      </c>
      <c r="D135" s="107" t="str">
        <f>IF(ISBLANK(tblEvents[[#This Row],[날짜]]),"",UPPER(TEXT(tblEvents[[#This Row],[날짜]],"m월")))</f>
        <v>12월</v>
      </c>
      <c r="E135" s="90" t="s">
        <v>132</v>
      </c>
    </row>
    <row r="136" spans="2:5" ht="18" hidden="1" customHeight="1">
      <c r="B136" s="106">
        <v>42661</v>
      </c>
      <c r="C136" s="107" t="str">
        <f>IF(ISBLANK(tblEvents[[#This Row],[날짜]]),"",UPPER(TEXT(tblEvents[[#This Row],[날짜]],"aaa")))</f>
        <v>화</v>
      </c>
      <c r="D136" s="107" t="str">
        <f>IF(ISBLANK(tblEvents[[#This Row],[날짜]]),"",UPPER(TEXT(tblEvents[[#This Row],[날짜]],"m월")))</f>
        <v>10월</v>
      </c>
      <c r="E136" s="90" t="s">
        <v>133</v>
      </c>
    </row>
    <row r="137" spans="2:5" ht="18" hidden="1" customHeight="1">
      <c r="B137" s="106">
        <v>42667</v>
      </c>
      <c r="C137" s="107" t="str">
        <f>IF(ISBLANK(tblEvents[[#This Row],[날짜]]),"",UPPER(TEXT(tblEvents[[#This Row],[날짜]],"aaa")))</f>
        <v>월</v>
      </c>
      <c r="D137" s="107" t="str">
        <f>IF(ISBLANK(tblEvents[[#This Row],[날짜]]),"",UPPER(TEXT(tblEvents[[#This Row],[날짜]],"m월")))</f>
        <v>10월</v>
      </c>
      <c r="E137" s="90" t="s">
        <v>134</v>
      </c>
    </row>
    <row r="138" spans="2:5" ht="18" customHeight="1">
      <c r="B138" s="106">
        <v>42685</v>
      </c>
      <c r="C138" s="107" t="str">
        <f>IF(ISBLANK(tblEvents[[#This Row],[날짜]]),"",UPPER(TEXT(tblEvents[[#This Row],[날짜]],"aaa")))</f>
        <v>금</v>
      </c>
      <c r="D138" s="107" t="str">
        <f>IF(ISBLANK(tblEvents[[#This Row],[날짜]]),"",UPPER(TEXT(tblEvents[[#This Row],[날짜]],"m월")))</f>
        <v>11월</v>
      </c>
      <c r="E138" s="90" t="s">
        <v>135</v>
      </c>
    </row>
    <row r="139" spans="2:5" ht="18" hidden="1" customHeight="1">
      <c r="B139" s="106">
        <v>42674</v>
      </c>
      <c r="C139" s="107" t="str">
        <f>IF(ISBLANK(tblEvents[[#This Row],[날짜]]),"",UPPER(TEXT(tblEvents[[#This Row],[날짜]],"aaa")))</f>
        <v>월</v>
      </c>
      <c r="D139" s="107" t="str">
        <f>IF(ISBLANK(tblEvents[[#This Row],[날짜]]),"",UPPER(TEXT(tblEvents[[#This Row],[날짜]],"m월")))</f>
        <v>10월</v>
      </c>
      <c r="E139" s="90" t="s">
        <v>137</v>
      </c>
    </row>
  </sheetData>
  <phoneticPr fontId="14" type="noConversion"/>
  <printOptions horizontalCentered="1"/>
  <pageMargins left="0.4" right="0.4" top="0.4" bottom="0.6" header="0.3" footer="0.3"/>
  <pageSetup paperSize="9" scale="90" fitToHeight="0" orientation="portrait" r:id="rId1"/>
  <headerFooter differentFirst="1">
    <oddFooter>Page &amp;P of &amp;N</oddFooter>
  </headerFooter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7"/>
    <pageSetUpPr autoPageBreaks="0" fitToPage="1"/>
  </sheetPr>
  <dimension ref="B2:V35"/>
  <sheetViews>
    <sheetView showGridLines="0" tabSelected="1" zoomScale="85" zoomScaleNormal="85" workbookViewId="0">
      <selection activeCell="I19" sqref="I19"/>
    </sheetView>
  </sheetViews>
  <sheetFormatPr defaultRowHeight="16.5"/>
  <cols>
    <col min="1" max="1" width="1.5" style="10" customWidth="1"/>
    <col min="2" max="2" width="0.625" style="10" customWidth="1"/>
    <col min="3" max="3" width="20.625" style="10" customWidth="1"/>
    <col min="4" max="5" width="0.625" style="10" customWidth="1"/>
    <col min="6" max="6" width="20.625" style="10" customWidth="1"/>
    <col min="7" max="8" width="0.625" style="10" customWidth="1"/>
    <col min="9" max="9" width="20.625" style="10" customWidth="1"/>
    <col min="10" max="11" width="0.625" style="10" customWidth="1"/>
    <col min="12" max="12" width="20.625" style="10" customWidth="1"/>
    <col min="13" max="14" width="0.625" style="10" customWidth="1"/>
    <col min="15" max="15" width="20.625" style="10" customWidth="1"/>
    <col min="16" max="17" width="0.625" style="10" customWidth="1"/>
    <col min="18" max="18" width="20.625" style="10" customWidth="1"/>
    <col min="19" max="20" width="0.625" style="10" customWidth="1"/>
    <col min="21" max="21" width="20.625" style="10" customWidth="1"/>
    <col min="22" max="22" width="0.625" style="10" customWidth="1"/>
    <col min="23" max="23" width="1.625" style="10" customWidth="1"/>
    <col min="24" max="16384" width="9" style="10"/>
  </cols>
  <sheetData>
    <row r="2" spans="2:22" ht="54">
      <c r="B2" s="8"/>
      <c r="C2" s="51">
        <v>2016</v>
      </c>
      <c r="D2" s="8"/>
      <c r="E2" s="8"/>
      <c r="F2" s="109" t="str">
        <f>LOOKUP(MonthNum,tblMonths[숫자],tblMonths[월])</f>
        <v>11월</v>
      </c>
      <c r="G2" s="109"/>
      <c r="H2" s="109"/>
      <c r="I2" s="109"/>
      <c r="J2" s="109"/>
      <c r="K2" s="109"/>
      <c r="L2" s="109"/>
      <c r="M2" s="9"/>
      <c r="N2" s="9"/>
      <c r="O2" s="9"/>
      <c r="P2" s="9"/>
      <c r="Q2" s="9"/>
      <c r="R2" s="9"/>
      <c r="S2" s="9"/>
      <c r="T2" s="9"/>
      <c r="U2" s="9"/>
      <c r="V2" s="8"/>
    </row>
    <row r="3" spans="2:22">
      <c r="B3" s="11"/>
      <c r="C3" s="22">
        <v>11</v>
      </c>
      <c r="D3" s="22"/>
      <c r="E3" s="22"/>
      <c r="F3" s="23">
        <f>DATE(ViewYear,MonthNum,1)</f>
        <v>42675</v>
      </c>
      <c r="G3" s="22"/>
      <c r="H3" s="22"/>
      <c r="I3" s="22">
        <f>WEEKDAY(StartDate)</f>
        <v>3</v>
      </c>
      <c r="J3" s="11"/>
      <c r="K3" s="11"/>
      <c r="M3" s="11"/>
      <c r="N3" s="11"/>
      <c r="P3" s="11"/>
      <c r="Q3" s="11"/>
      <c r="S3" s="11"/>
      <c r="T3" s="11"/>
      <c r="V3" s="11"/>
    </row>
    <row r="4" spans="2:22" ht="69" customHeight="1">
      <c r="B4" s="12"/>
      <c r="C4" s="52" t="s">
        <v>20</v>
      </c>
      <c r="D4" s="53"/>
      <c r="E4" s="54"/>
      <c r="F4" s="55" t="s">
        <v>21</v>
      </c>
      <c r="G4" s="54"/>
      <c r="H4" s="56"/>
      <c r="I4" s="57" t="s">
        <v>22</v>
      </c>
      <c r="J4" s="56"/>
      <c r="K4" s="58"/>
      <c r="L4" s="59" t="s">
        <v>23</v>
      </c>
      <c r="M4" s="58"/>
      <c r="N4" s="60"/>
      <c r="O4" s="61" t="s">
        <v>24</v>
      </c>
      <c r="P4" s="60"/>
      <c r="Q4" s="62"/>
      <c r="R4" s="63" t="s">
        <v>25</v>
      </c>
      <c r="S4" s="62"/>
      <c r="T4" s="64"/>
      <c r="U4" s="65" t="s">
        <v>26</v>
      </c>
      <c r="V4" s="19"/>
    </row>
    <row r="5" spans="2:22" ht="6" customHeight="1">
      <c r="B5" s="12"/>
      <c r="C5" s="37"/>
      <c r="D5" s="12"/>
      <c r="E5" s="13"/>
      <c r="F5" s="37"/>
      <c r="G5" s="13"/>
      <c r="H5" s="14"/>
      <c r="I5" s="37"/>
      <c r="J5" s="14"/>
      <c r="K5" s="16"/>
      <c r="L5" s="37"/>
      <c r="M5" s="16"/>
      <c r="N5" s="17"/>
      <c r="O5" s="37"/>
      <c r="P5" s="17"/>
      <c r="Q5" s="18"/>
      <c r="R5" s="37"/>
      <c r="S5" s="18"/>
      <c r="T5" s="19"/>
      <c r="U5" s="37"/>
      <c r="V5" s="19"/>
    </row>
    <row r="6" spans="2:22" ht="21" customHeight="1">
      <c r="B6" s="7"/>
      <c r="C6" s="66">
        <f>StartDate-(WEEKDAY(StartDate)-1)+{0;1;2;3;4;5}*7 +{1,2,3,4,5,6,7}-3+COLUMN(B1)</f>
        <v>42673</v>
      </c>
      <c r="D6" s="66"/>
      <c r="E6" s="67"/>
      <c r="F6" s="67">
        <f>StartDate-(WEEKDAY(StartDate)-1)+{0;1;2;3;4;5}*7 +{1,2,3,4,5,6,7}-3+COLUMN(C1)</f>
        <v>42674</v>
      </c>
      <c r="G6" s="67"/>
      <c r="H6" s="68"/>
      <c r="I6" s="68">
        <f>StartDate-(WEEKDAY(StartDate)-1)+{0;1;2;3;4;5}*7 +{1,2,3,4,5,6,7}-3+COLUMN(D1)</f>
        <v>42675</v>
      </c>
      <c r="J6" s="68"/>
      <c r="K6" s="69"/>
      <c r="L6" s="69">
        <f>StartDate-(WEEKDAY(StartDate)-1)+{0;1;2;3;4;5}*7 +{1,2,3,4,5,6,7}-3+COLUMN(E1)</f>
        <v>42676</v>
      </c>
      <c r="M6" s="69"/>
      <c r="N6" s="70"/>
      <c r="O6" s="70">
        <f>StartDate-(WEEKDAY(StartDate)-1)+{0;1;2;3;4;5}*7 +{1,2,3,4,5,6,7}-3+COLUMN(F1)</f>
        <v>42677</v>
      </c>
      <c r="P6" s="70"/>
      <c r="Q6" s="71"/>
      <c r="R6" s="71">
        <f>StartDate-(WEEKDAY(StartDate)-1)+{0;1;2;3;4;5}*7 +{1,2,3,4,5,6,7}-3+COLUMN(G1)</f>
        <v>42678</v>
      </c>
      <c r="S6" s="71"/>
      <c r="T6" s="72"/>
      <c r="U6" s="72">
        <f>StartDate-(WEEKDAY(StartDate)-1)+{0;1;2;3;4;5}*7 +{1,2,3,4,5,6,7}-3+COLUMN(H1)</f>
        <v>42679</v>
      </c>
      <c r="V6" s="20"/>
    </row>
    <row r="7" spans="2:22">
      <c r="B7" s="6"/>
      <c r="C7" s="73" t="str">
        <f t="array" ref="C7">IFERROR(INDEX(tblEvents[],SMALL(IF(Dates=C$6,ROW(Dates)),ROW(1:1))-TableRowStart,4),"")</f>
        <v/>
      </c>
      <c r="D7" s="73"/>
      <c r="E7" s="74"/>
      <c r="F7" s="74" t="str">
        <f t="array" ref="F7">IFERROR(INDEX(tblEvents[],SMALL(IF(Dates=F$6,ROW(Dates)),ROW(1:1))-TableRowStart,4),"")</f>
        <v>교육청_완주_특별6기(종료)</v>
      </c>
      <c r="G7" s="74"/>
      <c r="H7" s="75"/>
      <c r="I7" s="75" t="str">
        <f t="array" ref="I7">IFERROR(INDEX(tblEvents[],SMALL(IF(Dates=I$6,ROW(Dates)),ROW(1:1))-TableRowStart,4),"")</f>
        <v>30시간 28기(신청)</v>
      </c>
      <c r="J7" s="75"/>
      <c r="K7" s="76"/>
      <c r="L7" s="76" t="str">
        <f t="array" ref="L7">IFERROR(INDEX(tblEvents[],SMALL(IF(Dates=L$6,ROW(Dates)),ROW(1:1))-TableRowStart,4),"")</f>
        <v/>
      </c>
      <c r="M7" s="76"/>
      <c r="N7" s="77"/>
      <c r="O7" s="77" t="str">
        <f t="array" ref="O7">IFERROR(INDEX(tblEvents[],SMALL(IF(Dates=O$6,ROW(Dates)),ROW(1:1))-TableRowStart,4),"")</f>
        <v/>
      </c>
      <c r="P7" s="77"/>
      <c r="Q7" s="78"/>
      <c r="R7" s="78" t="str">
        <f t="array" ref="R7">IFERROR(INDEX(tblEvents[],SMALL(IF(Dates=R$6,ROW(Dates)),ROW(1:1))-TableRowStart,4),"")</f>
        <v/>
      </c>
      <c r="S7" s="78"/>
      <c r="T7" s="79"/>
      <c r="U7" s="79" t="str">
        <f t="array" ref="U7">IFERROR(INDEX(tblEvents[],SMALL(IF(Dates=U$6,ROW(Dates)),ROW(1:1))-TableRowStart,4),"")</f>
        <v/>
      </c>
      <c r="V7" s="21"/>
    </row>
    <row r="8" spans="2:22">
      <c r="B8" s="6"/>
      <c r="C8" s="73" t="str">
        <f t="array" ref="C8">IFERROR(INDEX(tblEvents[],SMALL(IF(Dates=C$6,ROW(Dates)),ROW(2:2))-TableRowStart,4),"")</f>
        <v/>
      </c>
      <c r="D8" s="73"/>
      <c r="E8" s="74"/>
      <c r="F8" s="74" t="str">
        <f t="array" ref="F8">IFERROR(INDEX(tblEvents[],SMALL(IF(Dates=F$6,ROW(Dates)),ROW(2:2))-TableRowStart,4),"")</f>
        <v>사이트 수정_연수삭제(시작)</v>
      </c>
      <c r="G8" s="74"/>
      <c r="H8" s="75"/>
      <c r="I8" s="75" t="str">
        <f t="array" ref="I8">IFERROR(INDEX(tblEvents[],SMALL(IF(Dates=I$6,ROW(Dates)),ROW(2:2))-TableRowStart,4),"")</f>
        <v>30시간 29기(신청)(2주단기)</v>
      </c>
      <c r="J8" s="75"/>
      <c r="K8" s="76"/>
      <c r="L8" s="76" t="str">
        <f t="array" ref="L8">IFERROR(INDEX(tblEvents[],SMALL(IF(Dates=L$6,ROW(Dates)),ROW(2:2))-TableRowStart,4),"")</f>
        <v/>
      </c>
      <c r="M8" s="76"/>
      <c r="N8" s="77"/>
      <c r="O8" s="77" t="str">
        <f t="array" ref="O8">IFERROR(INDEX(tblEvents[],SMALL(IF(Dates=O$6,ROW(Dates)),ROW(2:2))-TableRowStart,4),"")</f>
        <v/>
      </c>
      <c r="P8" s="77"/>
      <c r="Q8" s="78"/>
      <c r="R8" s="78" t="str">
        <f t="array" ref="R8">IFERROR(INDEX(tblEvents[],SMALL(IF(Dates=R$6,ROW(Dates)),ROW(2:2))-TableRowStart,4),"")</f>
        <v/>
      </c>
      <c r="S8" s="78"/>
      <c r="T8" s="79"/>
      <c r="U8" s="79" t="str">
        <f t="array" ref="U8">IFERROR(INDEX(tblEvents[],SMALL(IF(Dates=U$6,ROW(Dates)),ROW(2:2))-TableRowStart,4),"")</f>
        <v/>
      </c>
      <c r="V8" s="21"/>
    </row>
    <row r="9" spans="2:22">
      <c r="B9" s="6"/>
      <c r="C9" s="73" t="str">
        <f t="array" ref="C9">IFERROR(INDEX(tblEvents[],SMALL(IF(Dates=C$6,ROW(Dates)),ROW(3:3))-TableRowStart,4),"")</f>
        <v/>
      </c>
      <c r="D9" s="73"/>
      <c r="E9" s="74"/>
      <c r="F9" s="74" t="str">
        <f t="array" ref="F9">IFERROR(INDEX(tblEvents[],SMALL(IF(Dates=F$6,ROW(Dates)),ROW(3:3))-TableRowStart,4),"")</f>
        <v/>
      </c>
      <c r="G9" s="74"/>
      <c r="H9" s="75"/>
      <c r="I9" s="75" t="str">
        <f t="array" ref="I9">IFERROR(INDEX(tblEvents[],SMALL(IF(Dates=I$6,ROW(Dates)),ROW(3:3))-TableRowStart,4),"")</f>
        <v>60시간 1기(신청)</v>
      </c>
      <c r="J9" s="75"/>
      <c r="K9" s="76"/>
      <c r="L9" s="76" t="str">
        <f t="array" ref="L9">IFERROR(INDEX(tblEvents[],SMALL(IF(Dates=L$6,ROW(Dates)),ROW(3:3))-TableRowStart,4),"")</f>
        <v/>
      </c>
      <c r="M9" s="76"/>
      <c r="N9" s="77"/>
      <c r="O9" s="77" t="str">
        <f t="array" ref="O9">IFERROR(INDEX(tblEvents[],SMALL(IF(Dates=O$6,ROW(Dates)),ROW(3:3))-TableRowStart,4),"")</f>
        <v/>
      </c>
      <c r="P9" s="77"/>
      <c r="Q9" s="78"/>
      <c r="R9" s="78" t="str">
        <f t="array" ref="R9">IFERROR(INDEX(tblEvents[],SMALL(IF(Dates=R$6,ROW(Dates)),ROW(3:3))-TableRowStart,4),"")</f>
        <v/>
      </c>
      <c r="S9" s="78"/>
      <c r="T9" s="79"/>
      <c r="U9" s="79" t="str">
        <f t="array" ref="U9">IFERROR(INDEX(tblEvents[],SMALL(IF(Dates=U$6,ROW(Dates)),ROW(3:3))-TableRowStart,4),"")</f>
        <v/>
      </c>
      <c r="V9" s="21"/>
    </row>
    <row r="10" spans="2:22">
      <c r="B10" s="6"/>
      <c r="C10" s="73" t="str">
        <f t="array" ref="C10">IFERROR(INDEX(tblEvents[],SMALL(IF(Dates=C$6,ROW(Dates)),ROW(#REF!))-TableRowStart,4),"")</f>
        <v/>
      </c>
      <c r="D10" s="73"/>
      <c r="E10" s="74"/>
      <c r="F10" s="74" t="str">
        <f t="array" ref="F10">IFERROR(INDEX(tblEvents[],SMALL(IF(Dates=F$6,ROW(Dates)),ROW(#REF!))-TableRowStart,4),"")</f>
        <v/>
      </c>
      <c r="G10" s="74"/>
      <c r="H10" s="75"/>
      <c r="I10" s="75" t="str">
        <f t="array" ref="I10">IFERROR(INDEX(tblEvents[],SMALL(IF(Dates=I$6,ROW(Dates)),ROW(#REF!))-TableRowStart,4),"")</f>
        <v/>
      </c>
      <c r="J10" s="75"/>
      <c r="K10" s="76"/>
      <c r="L10" s="76" t="str">
        <f t="array" ref="L10">IFERROR(INDEX(tblEvents[],SMALL(IF(Dates=L$6,ROW(Dates)),ROW(#REF!))-TableRowStart,4),"")</f>
        <v/>
      </c>
      <c r="M10" s="76"/>
      <c r="N10" s="77"/>
      <c r="O10" s="77" t="str">
        <f t="array" ref="O10">IFERROR(INDEX(tblEvents[],SMALL(IF(Dates=O$6,ROW(Dates)),ROW(#REF!))-TableRowStart,4),"")</f>
        <v/>
      </c>
      <c r="P10" s="77"/>
      <c r="Q10" s="78"/>
      <c r="R10" s="78" t="str">
        <f t="array" ref="R10">IFERROR(INDEX(tblEvents[],SMALL(IF(Dates=R$6,ROW(Dates)),ROW(#REF!))-TableRowStart,4),"")</f>
        <v/>
      </c>
      <c r="S10" s="78"/>
      <c r="T10" s="79"/>
      <c r="U10" s="79" t="str">
        <f t="array" ref="U10">IFERROR(INDEX(tblEvents[],SMALL(IF(Dates=U$6,ROW(Dates)),ROW(#REF!))-TableRowStart,4),"")</f>
        <v/>
      </c>
      <c r="V10" s="21"/>
    </row>
    <row r="11" spans="2:22" ht="21" customHeight="1">
      <c r="B11" s="7"/>
      <c r="C11" s="80">
        <f>U6+1</f>
        <v>42680</v>
      </c>
      <c r="D11" s="66"/>
      <c r="E11" s="67"/>
      <c r="F11" s="81">
        <f>C11+1</f>
        <v>42681</v>
      </c>
      <c r="G11" s="67"/>
      <c r="H11" s="68"/>
      <c r="I11" s="82">
        <f>F11+1</f>
        <v>42682</v>
      </c>
      <c r="J11" s="68"/>
      <c r="K11" s="69"/>
      <c r="L11" s="83">
        <f>I11+1</f>
        <v>42683</v>
      </c>
      <c r="M11" s="69"/>
      <c r="N11" s="70"/>
      <c r="O11" s="84">
        <f>L11+1</f>
        <v>42684</v>
      </c>
      <c r="P11" s="70"/>
      <c r="Q11" s="71"/>
      <c r="R11" s="85">
        <f>O11+1</f>
        <v>42685</v>
      </c>
      <c r="S11" s="71"/>
      <c r="T11" s="72"/>
      <c r="U11" s="86">
        <f>R11+1</f>
        <v>42686</v>
      </c>
      <c r="V11" s="20"/>
    </row>
    <row r="12" spans="2:22">
      <c r="B12" s="6"/>
      <c r="C12" s="73" t="str">
        <f t="array" ref="C12">IFERROR(INDEX(tblEvents[],SMALL(IF(Dates=C$11,ROW(Dates)),ROW(1:1))-TableRowStart,4),"")</f>
        <v/>
      </c>
      <c r="D12" s="73"/>
      <c r="E12" s="74"/>
      <c r="F12" s="74" t="str">
        <f t="array" ref="F12">IFERROR(INDEX(tblEvents[],SMALL(IF(Dates=F$11,ROW(Dates)),ROW(1:1))-TableRowStart,4),"")</f>
        <v>30시간 24기(종강)</v>
      </c>
      <c r="G12" s="74"/>
      <c r="H12" s="75"/>
      <c r="I12" s="75" t="str">
        <f t="array" ref="I12">IFERROR(INDEX(tblEvents[],SMALL(IF(Dates=I$11,ROW(Dates)),ROW(1:1))-TableRowStart,4),"")</f>
        <v/>
      </c>
      <c r="J12" s="75"/>
      <c r="K12" s="76"/>
      <c r="L12" s="76" t="str">
        <f t="array" ref="L12">IFERROR(INDEX(tblEvents[],SMALL(IF(Dates=L$11,ROW(Dates)),ROW(1:1))-TableRowStart,4),"")</f>
        <v/>
      </c>
      <c r="M12" s="76"/>
      <c r="N12" s="77"/>
      <c r="O12" s="77" t="str">
        <f t="array" ref="O12">IFERROR(INDEX(tblEvents[],SMALL(IF(Dates=O$11,ROW(Dates)),ROW(1:1))-TableRowStart,4),"")</f>
        <v/>
      </c>
      <c r="P12" s="77"/>
      <c r="Q12" s="78"/>
      <c r="R12" s="78" t="str">
        <f t="array" ref="R12">IFERROR(INDEX(tblEvents[],SMALL(IF(Dates=R$11,ROW(Dates)),ROW(1:1))-TableRowStart,4),"")</f>
        <v>이벤트_전문직 교재 무료 증정(연장종료)</v>
      </c>
      <c r="S12" s="78"/>
      <c r="T12" s="79"/>
      <c r="U12" s="79" t="str">
        <f t="array" ref="U12">IFERROR(INDEX(tblEvents[],SMALL(IF(Dates=U$11,ROW(Dates)),ROW(1:1))-TableRowStart,4),"")</f>
        <v/>
      </c>
      <c r="V12" s="21"/>
    </row>
    <row r="13" spans="2:22">
      <c r="B13" s="6"/>
      <c r="C13" s="73" t="str">
        <f t="array" ref="C13">IFERROR(INDEX(tblEvents[],SMALL(IF(Dates=C$11,ROW(Dates)),ROW(2:2))-TableRowStart,4),"")</f>
        <v/>
      </c>
      <c r="D13" s="73"/>
      <c r="E13" s="74"/>
      <c r="F13" s="74" t="str">
        <f t="array" ref="F13">IFERROR(INDEX(tblEvents[],SMALL(IF(Dates=F$11,ROW(Dates)),ROW(2:2))-TableRowStart,4),"")</f>
        <v/>
      </c>
      <c r="G13" s="74"/>
      <c r="H13" s="75"/>
      <c r="I13" s="75" t="str">
        <f t="array" ref="I13">IFERROR(INDEX(tblEvents[],SMALL(IF(Dates=I$11,ROW(Dates)),ROW(2:2))-TableRowStart,4),"")</f>
        <v/>
      </c>
      <c r="J13" s="75"/>
      <c r="K13" s="76"/>
      <c r="L13" s="76" t="str">
        <f t="array" ref="L13">IFERROR(INDEX(tblEvents[],SMALL(IF(Dates=L$11,ROW(Dates)),ROW(2:2))-TableRowStart,4),"")</f>
        <v/>
      </c>
      <c r="M13" s="76"/>
      <c r="N13" s="77"/>
      <c r="O13" s="77" t="str">
        <f t="array" ref="O13">IFERROR(INDEX(tblEvents[],SMALL(IF(Dates=O$11,ROW(Dates)),ROW(2:2))-TableRowStart,4),"")</f>
        <v/>
      </c>
      <c r="P13" s="77"/>
      <c r="Q13" s="78"/>
      <c r="R13" s="78" t="str">
        <f t="array" ref="R13">IFERROR(INDEX(tblEvents[],SMALL(IF(Dates=R$11,ROW(Dates)),ROW(2:2))-TableRowStart,4),"")</f>
        <v/>
      </c>
      <c r="S13" s="78"/>
      <c r="T13" s="79"/>
      <c r="U13" s="79" t="str">
        <f t="array" ref="U13">IFERROR(INDEX(tblEvents[],SMALL(IF(Dates=U$11,ROW(Dates)),ROW(2:2))-TableRowStart,4),"")</f>
        <v/>
      </c>
      <c r="V13" s="21"/>
    </row>
    <row r="14" spans="2:22">
      <c r="B14" s="6"/>
      <c r="C14" s="73" t="str">
        <f t="array" ref="C14">IFERROR(INDEX(tblEvents[],SMALL(IF(Dates=C$11,ROW(Dates)),ROW(3:3))-TableRowStart,4),"")</f>
        <v/>
      </c>
      <c r="D14" s="73"/>
      <c r="E14" s="74"/>
      <c r="F14" s="74" t="str">
        <f t="array" ref="F14">IFERROR(INDEX(tblEvents[],SMALL(IF(Dates=F$11,ROW(Dates)),ROW(3:3))-TableRowStart,4),"")</f>
        <v/>
      </c>
      <c r="G14" s="74"/>
      <c r="H14" s="75"/>
      <c r="I14" s="75" t="str">
        <f t="array" ref="I14">IFERROR(INDEX(tblEvents[],SMALL(IF(Dates=I$11,ROW(Dates)),ROW(3:3))-TableRowStart,4),"")</f>
        <v/>
      </c>
      <c r="J14" s="75"/>
      <c r="K14" s="76"/>
      <c r="L14" s="76" t="str">
        <f t="array" ref="L14">IFERROR(INDEX(tblEvents[],SMALL(IF(Dates=L$11,ROW(Dates)),ROW(3:3))-TableRowStart,4),"")</f>
        <v/>
      </c>
      <c r="M14" s="76"/>
      <c r="N14" s="77"/>
      <c r="O14" s="77" t="str">
        <f t="array" ref="O14">IFERROR(INDEX(tblEvents[],SMALL(IF(Dates=O$11,ROW(Dates)),ROW(3:3))-TableRowStart,4),"")</f>
        <v/>
      </c>
      <c r="P14" s="77"/>
      <c r="Q14" s="78"/>
      <c r="R14" s="78" t="str">
        <f t="array" ref="R14">IFERROR(INDEX(tblEvents[],SMALL(IF(Dates=R$11,ROW(Dates)),ROW(3:3))-TableRowStart,4),"")</f>
        <v/>
      </c>
      <c r="S14" s="78"/>
      <c r="T14" s="79"/>
      <c r="U14" s="79" t="str">
        <f t="array" ref="U14">IFERROR(INDEX(tblEvents[],SMALL(IF(Dates=U$11,ROW(Dates)),ROW(3:3))-TableRowStart,4),"")</f>
        <v/>
      </c>
      <c r="V14" s="21"/>
    </row>
    <row r="15" spans="2:22">
      <c r="B15" s="6"/>
      <c r="C15" s="73" t="str">
        <f t="array" ref="C15">IFERROR(INDEX(tblEvents[],SMALL(IF(Dates=C$11,ROW(Dates)),ROW(#REF!))-TableRowStart,4),"")</f>
        <v/>
      </c>
      <c r="D15" s="73"/>
      <c r="E15" s="74"/>
      <c r="F15" s="74" t="str">
        <f t="array" ref="F15">IFERROR(INDEX(tblEvents[],SMALL(IF(Dates=F$11,ROW(Dates)),ROW(#REF!))-TableRowStart,4),"")</f>
        <v/>
      </c>
      <c r="G15" s="74"/>
      <c r="H15" s="75"/>
      <c r="I15" s="75" t="str">
        <f t="array" ref="I15">IFERROR(INDEX(tblEvents[],SMALL(IF(Dates=I$11,ROW(Dates)),ROW(#REF!))-TableRowStart,4),"")</f>
        <v/>
      </c>
      <c r="J15" s="75"/>
      <c r="K15" s="76"/>
      <c r="L15" s="76" t="str">
        <f t="array" ref="L15">IFERROR(INDEX(tblEvents[],SMALL(IF(Dates=L$11,ROW(Dates)),ROW(#REF!))-TableRowStart,4),"")</f>
        <v/>
      </c>
      <c r="M15" s="76"/>
      <c r="N15" s="77"/>
      <c r="O15" s="77" t="str">
        <f t="array" ref="O15">IFERROR(INDEX(tblEvents[],SMALL(IF(Dates=O$11,ROW(Dates)),ROW(#REF!))-TableRowStart,4),"")</f>
        <v/>
      </c>
      <c r="P15" s="77"/>
      <c r="Q15" s="78"/>
      <c r="R15" s="78" t="str">
        <f t="array" ref="R15">IFERROR(INDEX(tblEvents[],SMALL(IF(Dates=R$11,ROW(Dates)),ROW(#REF!))-TableRowStart,4),"")</f>
        <v/>
      </c>
      <c r="S15" s="78"/>
      <c r="T15" s="79"/>
      <c r="U15" s="79" t="str">
        <f t="array" ref="U15">IFERROR(INDEX(tblEvents[],SMALL(IF(Dates=U$11,ROW(Dates)),ROW(#REF!))-TableRowStart,4),"")</f>
        <v/>
      </c>
      <c r="V15" s="21"/>
    </row>
    <row r="16" spans="2:22" ht="21" customHeight="1">
      <c r="B16" s="7"/>
      <c r="C16" s="80">
        <f>U11+1</f>
        <v>42687</v>
      </c>
      <c r="D16" s="66"/>
      <c r="E16" s="67"/>
      <c r="F16" s="81">
        <f>C16+1</f>
        <v>42688</v>
      </c>
      <c r="G16" s="67"/>
      <c r="H16" s="68"/>
      <c r="I16" s="82">
        <f>F16+1</f>
        <v>42689</v>
      </c>
      <c r="J16" s="68"/>
      <c r="K16" s="69"/>
      <c r="L16" s="83">
        <f>I16+1</f>
        <v>42690</v>
      </c>
      <c r="M16" s="69"/>
      <c r="N16" s="70"/>
      <c r="O16" s="84">
        <f>L16+1</f>
        <v>42691</v>
      </c>
      <c r="P16" s="70"/>
      <c r="Q16" s="71"/>
      <c r="R16" s="85">
        <f>O16+1</f>
        <v>42692</v>
      </c>
      <c r="S16" s="71"/>
      <c r="T16" s="72"/>
      <c r="U16" s="86">
        <f>R16+1</f>
        <v>42693</v>
      </c>
      <c r="V16" s="20"/>
    </row>
    <row r="17" spans="2:22">
      <c r="B17" s="6"/>
      <c r="C17" s="73" t="str">
        <f t="array" ref="C17">IFERROR(INDEX(tblEvents[],SMALL(IF(Dates=C$16,ROW(Dates)),ROW(1:1))-TableRowStart,4),"")</f>
        <v/>
      </c>
      <c r="D17" s="73"/>
      <c r="E17" s="74"/>
      <c r="F17" s="74" t="str">
        <f t="array" ref="F17">IFERROR(INDEX(tblEvents[],SMALL(IF(Dates=F$16,ROW(Dates)),ROW(1:1))-TableRowStart,4),"")</f>
        <v/>
      </c>
      <c r="G17" s="74"/>
      <c r="H17" s="75"/>
      <c r="I17" s="75" t="str">
        <f t="array" ref="I17">IFERROR(INDEX(tblEvents[],SMALL(IF(Dates=I$16,ROW(Dates)),ROW(1:1))-TableRowStart,4),"")</f>
        <v>60시간 11기(개강)</v>
      </c>
      <c r="J17" s="75"/>
      <c r="K17" s="76"/>
      <c r="L17" s="76" t="str">
        <f t="array" ref="L17">IFERROR(INDEX(tblEvents[],SMALL(IF(Dates=L$16,ROW(Dates)),ROW(1:1))-TableRowStart,4),"")</f>
        <v/>
      </c>
      <c r="M17" s="76"/>
      <c r="N17" s="77"/>
      <c r="O17" s="77" t="str">
        <f t="array" ref="O17">IFERROR(INDEX(tblEvents[],SMALL(IF(Dates=O$16,ROW(Dates)),ROW(1:1))-TableRowStart,4),"")</f>
        <v/>
      </c>
      <c r="P17" s="77"/>
      <c r="Q17" s="78"/>
      <c r="R17" s="78" t="str">
        <f t="array" ref="R17">IFERROR(INDEX(tblEvents[],SMALL(IF(Dates=R$16,ROW(Dates)),ROW(1:1))-TableRowStart,4),"")</f>
        <v>Sign Wall</v>
      </c>
      <c r="S17" s="78"/>
      <c r="T17" s="79"/>
      <c r="U17" s="79" t="str">
        <f t="array" ref="U17">IFERROR(INDEX(tblEvents[],SMALL(IF(Dates=U$16,ROW(Dates)),ROW(1:1))-TableRowStart,4),"")</f>
        <v>10기 출석고사</v>
      </c>
      <c r="V17" s="21"/>
    </row>
    <row r="18" spans="2:22">
      <c r="B18" s="6"/>
      <c r="C18" s="73" t="str">
        <f t="array" ref="C18">IFERROR(INDEX(tblEvents[],SMALL(IF(Dates=C$16,ROW(Dates)),ROW(2:2))-TableRowStart,4),"")</f>
        <v/>
      </c>
      <c r="D18" s="73"/>
      <c r="E18" s="74"/>
      <c r="F18" s="74" t="str">
        <f t="array" ref="F18">IFERROR(INDEX(tblEvents[],SMALL(IF(Dates=F$16,ROW(Dates)),ROW(2:2))-TableRowStart,4),"")</f>
        <v/>
      </c>
      <c r="G18" s="74"/>
      <c r="H18" s="75"/>
      <c r="I18" s="75" t="str">
        <f t="array" ref="I18">IFERROR(INDEX(tblEvents[],SMALL(IF(Dates=I$16,ROW(Dates)),ROW(2:2))-TableRowStart,4),"")</f>
        <v>30시간 26기(개강)</v>
      </c>
      <c r="J18" s="75"/>
      <c r="K18" s="76"/>
      <c r="L18" s="76" t="str">
        <f t="array" ref="L18">IFERROR(INDEX(tblEvents[],SMALL(IF(Dates=L$16,ROW(Dates)),ROW(2:2))-TableRowStart,4),"")</f>
        <v/>
      </c>
      <c r="M18" s="76"/>
      <c r="N18" s="77"/>
      <c r="O18" s="77" t="str">
        <f t="array" ref="O18">IFERROR(INDEX(tblEvents[],SMALL(IF(Dates=O$16,ROW(Dates)),ROW(2:2))-TableRowStart,4),"")</f>
        <v/>
      </c>
      <c r="P18" s="77"/>
      <c r="Q18" s="78"/>
      <c r="R18" s="78" t="str">
        <f t="array" ref="R18">IFERROR(INDEX(tblEvents[],SMALL(IF(Dates=R$16,ROW(Dates)),ROW(2:2))-TableRowStart,4),"")</f>
        <v/>
      </c>
      <c r="S18" s="78"/>
      <c r="T18" s="79"/>
      <c r="U18" s="79" t="str">
        <f t="array" ref="U18">IFERROR(INDEX(tblEvents[],SMALL(IF(Dates=U$16,ROW(Dates)),ROW(2:2))-TableRowStart,4),"")</f>
        <v/>
      </c>
      <c r="V18" s="21"/>
    </row>
    <row r="19" spans="2:22">
      <c r="B19" s="6"/>
      <c r="C19" s="73" t="str">
        <f t="array" ref="C19">IFERROR(INDEX(tblEvents[],SMALL(IF(Dates=C$16,ROW(Dates)),ROW(3:3))-TableRowStart,4),"")</f>
        <v/>
      </c>
      <c r="D19" s="73"/>
      <c r="E19" s="74"/>
      <c r="F19" s="74" t="str">
        <f t="array" ref="F19">IFERROR(INDEX(tblEvents[],SMALL(IF(Dates=F$16,ROW(Dates)),ROW(3:3))-TableRowStart,4),"")</f>
        <v/>
      </c>
      <c r="G19" s="74"/>
      <c r="H19" s="75"/>
      <c r="I19" s="75" t="str">
        <f t="array" ref="I19">IFERROR(INDEX(tblEvents[],SMALL(IF(Dates=I$16,ROW(Dates)),ROW(3:3))-TableRowStart,4),"")</f>
        <v>자격증_11월 1차</v>
      </c>
      <c r="J19" s="75"/>
      <c r="K19" s="76"/>
      <c r="L19" s="76" t="str">
        <f t="array" ref="L19">IFERROR(INDEX(tblEvents[],SMALL(IF(Dates=L$16,ROW(Dates)),ROW(3:3))-TableRowStart,4),"")</f>
        <v/>
      </c>
      <c r="M19" s="76"/>
      <c r="N19" s="77"/>
      <c r="O19" s="77" t="str">
        <f t="array" ref="O19">IFERROR(INDEX(tblEvents[],SMALL(IF(Dates=O$16,ROW(Dates)),ROW(3:3))-TableRowStart,4),"")</f>
        <v/>
      </c>
      <c r="P19" s="77"/>
      <c r="Q19" s="78"/>
      <c r="R19" s="78" t="str">
        <f t="array" ref="R19">IFERROR(INDEX(tblEvents[],SMALL(IF(Dates=R$16,ROW(Dates)),ROW(3:3))-TableRowStart,4),"")</f>
        <v/>
      </c>
      <c r="S19" s="78"/>
      <c r="T19" s="79"/>
      <c r="U19" s="79" t="str">
        <f t="array" ref="U19">IFERROR(INDEX(tblEvents[],SMALL(IF(Dates=U$16,ROW(Dates)),ROW(3:3))-TableRowStart,4),"")</f>
        <v/>
      </c>
      <c r="V19" s="21"/>
    </row>
    <row r="20" spans="2:22">
      <c r="B20" s="6"/>
      <c r="C20" s="73" t="str">
        <f t="array" ref="C20">IFERROR(INDEX(tblEvents[],SMALL(IF(Dates=C$16,ROW(Dates)),ROW(#REF!))-TableRowStart,4),"")</f>
        <v/>
      </c>
      <c r="D20" s="73"/>
      <c r="E20" s="74"/>
      <c r="F20" s="74" t="str">
        <f t="array" ref="F20">IFERROR(INDEX(tblEvents[],SMALL(IF(Dates=F$16,ROW(Dates)),ROW(#REF!))-TableRowStart,4),"")</f>
        <v/>
      </c>
      <c r="G20" s="74"/>
      <c r="H20" s="75"/>
      <c r="I20" s="75" t="str">
        <f t="array" ref="I20">IFERROR(INDEX(tblEvents[],SMALL(IF(Dates=I$16,ROW(Dates)),ROW(#REF!))-TableRowStart,4),"")</f>
        <v/>
      </c>
      <c r="J20" s="75"/>
      <c r="K20" s="76"/>
      <c r="L20" s="76" t="str">
        <f t="array" ref="L20">IFERROR(INDEX(tblEvents[],SMALL(IF(Dates=L$16,ROW(Dates)),ROW(#REF!))-TableRowStart,4),"")</f>
        <v/>
      </c>
      <c r="M20" s="76"/>
      <c r="N20" s="77"/>
      <c r="O20" s="77" t="str">
        <f t="array" ref="O20">IFERROR(INDEX(tblEvents[],SMALL(IF(Dates=O$16,ROW(Dates)),ROW(#REF!))-TableRowStart,4),"")</f>
        <v/>
      </c>
      <c r="P20" s="77"/>
      <c r="Q20" s="78"/>
      <c r="R20" s="78" t="str">
        <f t="array" ref="R20">IFERROR(INDEX(tblEvents[],SMALL(IF(Dates=R$16,ROW(Dates)),ROW(#REF!))-TableRowStart,4),"")</f>
        <v/>
      </c>
      <c r="S20" s="78"/>
      <c r="T20" s="79"/>
      <c r="U20" s="79" t="str">
        <f t="array" ref="U20">IFERROR(INDEX(tblEvents[],SMALL(IF(Dates=U$16,ROW(Dates)),ROW(#REF!))-TableRowStart,4),"")</f>
        <v/>
      </c>
      <c r="V20" s="21"/>
    </row>
    <row r="21" spans="2:22" ht="21" customHeight="1">
      <c r="B21" s="7"/>
      <c r="C21" s="80">
        <f>U16+1</f>
        <v>42694</v>
      </c>
      <c r="D21" s="66"/>
      <c r="E21" s="67"/>
      <c r="F21" s="81">
        <f>C21+1</f>
        <v>42695</v>
      </c>
      <c r="G21" s="67"/>
      <c r="H21" s="68"/>
      <c r="I21" s="82">
        <f>F21+1</f>
        <v>42696</v>
      </c>
      <c r="J21" s="68"/>
      <c r="K21" s="69"/>
      <c r="L21" s="83">
        <f>I21+1</f>
        <v>42697</v>
      </c>
      <c r="M21" s="69"/>
      <c r="N21" s="70"/>
      <c r="O21" s="84">
        <f>L21+1</f>
        <v>42698</v>
      </c>
      <c r="P21" s="70"/>
      <c r="Q21" s="71"/>
      <c r="R21" s="85">
        <f>O21+1</f>
        <v>42699</v>
      </c>
      <c r="S21" s="71"/>
      <c r="T21" s="72"/>
      <c r="U21" s="86">
        <f t="shared" ref="U21" si="0">R21+1</f>
        <v>42700</v>
      </c>
      <c r="V21" s="20"/>
    </row>
    <row r="22" spans="2:22">
      <c r="B22" s="6"/>
      <c r="C22" s="73" t="str">
        <f t="array" ref="C22">IFERROR(INDEX(tblEvents[],SMALL(IF(Dates=C$21,ROW(Dates)),ROW(1:1))-TableRowStart,4),"")</f>
        <v/>
      </c>
      <c r="D22" s="73"/>
      <c r="E22" s="74"/>
      <c r="F22" s="74" t="str">
        <f t="array" ref="F22">IFERROR(INDEX(tblEvents[],SMALL(IF(Dates=F$21,ROW(Dates)),ROW(1:1))-TableRowStart,4),"")</f>
        <v>30시간 25기(종강)</v>
      </c>
      <c r="G22" s="74"/>
      <c r="H22" s="75"/>
      <c r="I22" s="75" t="str">
        <f t="array" ref="I22">IFERROR(INDEX(tblEvents[],SMALL(IF(Dates=I$21,ROW(Dates)),ROW(1:1))-TableRowStart,4),"")</f>
        <v/>
      </c>
      <c r="J22" s="75"/>
      <c r="K22" s="76"/>
      <c r="L22" s="76" t="str">
        <f t="array" ref="L22">IFERROR(INDEX(tblEvents[],SMALL(IF(Dates=L$21,ROW(Dates)),ROW(1:1))-TableRowStart,4),"")</f>
        <v/>
      </c>
      <c r="M22" s="76"/>
      <c r="N22" s="77"/>
      <c r="O22" s="77" t="str">
        <f t="array" ref="O22">IFERROR(INDEX(tblEvents[],SMALL(IF(Dates=O$21,ROW(Dates)),ROW(1:1))-TableRowStart,4),"")</f>
        <v/>
      </c>
      <c r="P22" s="77"/>
      <c r="Q22" s="78"/>
      <c r="R22" s="78" t="str">
        <f t="array" ref="R22">IFERROR(INDEX(tblEvents[],SMALL(IF(Dates=R$21,ROW(Dates)),ROW(1:1))-TableRowStart,4),"")</f>
        <v/>
      </c>
      <c r="S22" s="78"/>
      <c r="T22" s="79"/>
      <c r="U22" s="79" t="str">
        <f t="array" ref="U22">IFERROR(INDEX(tblEvents[],SMALL(IF(Dates=U$21,ROW(Dates)),ROW(1:1))-TableRowStart,4),"")</f>
        <v/>
      </c>
      <c r="V22" s="21"/>
    </row>
    <row r="23" spans="2:22">
      <c r="B23" s="6"/>
      <c r="C23" s="73" t="str">
        <f t="array" ref="C23">IFERROR(INDEX(tblEvents[],SMALL(IF(Dates=C$21,ROW(Dates)),ROW(2:2))-TableRowStart,4),"")</f>
        <v/>
      </c>
      <c r="D23" s="73"/>
      <c r="E23" s="74"/>
      <c r="F23" s="74" t="str">
        <f t="array" ref="F23">IFERROR(INDEX(tblEvents[],SMALL(IF(Dates=F$21,ROW(Dates)),ROW(2:2))-TableRowStart,4),"")</f>
        <v/>
      </c>
      <c r="G23" s="74"/>
      <c r="H23" s="75"/>
      <c r="I23" s="75" t="str">
        <f t="array" ref="I23">IFERROR(INDEX(tblEvents[],SMALL(IF(Dates=I$21,ROW(Dates)),ROW(2:2))-TableRowStart,4),"")</f>
        <v/>
      </c>
      <c r="J23" s="75"/>
      <c r="K23" s="76"/>
      <c r="L23" s="76" t="str">
        <f t="array" ref="L23">IFERROR(INDEX(tblEvents[],SMALL(IF(Dates=L$21,ROW(Dates)),ROW(2:2))-TableRowStart,4),"")</f>
        <v/>
      </c>
      <c r="M23" s="76"/>
      <c r="N23" s="77"/>
      <c r="O23" s="77" t="str">
        <f t="array" ref="O23">IFERROR(INDEX(tblEvents[],SMALL(IF(Dates=O$21,ROW(Dates)),ROW(2:2))-TableRowStart,4),"")</f>
        <v/>
      </c>
      <c r="P23" s="77"/>
      <c r="Q23" s="78"/>
      <c r="R23" s="78" t="str">
        <f t="array" ref="R23">IFERROR(INDEX(tblEvents[],SMALL(IF(Dates=R$21,ROW(Dates)),ROW(2:2))-TableRowStart,4),"")</f>
        <v/>
      </c>
      <c r="S23" s="78"/>
      <c r="T23" s="79"/>
      <c r="U23" s="79" t="str">
        <f t="array" ref="U23">IFERROR(INDEX(tblEvents[],SMALL(IF(Dates=U$21,ROW(Dates)),ROW(2:2))-TableRowStart,4),"")</f>
        <v/>
      </c>
      <c r="V23" s="21"/>
    </row>
    <row r="24" spans="2:22">
      <c r="B24" s="6"/>
      <c r="C24" s="73" t="str">
        <f t="array" ref="C24">IFERROR(INDEX(tblEvents[],SMALL(IF(Dates=C$21,ROW(Dates)),ROW(3:3))-TableRowStart,4),"")</f>
        <v/>
      </c>
      <c r="D24" s="73"/>
      <c r="E24" s="74"/>
      <c r="F24" s="74" t="str">
        <f t="array" ref="F24">IFERROR(INDEX(tblEvents[],SMALL(IF(Dates=F$21,ROW(Dates)),ROW(3:3))-TableRowStart,4),"")</f>
        <v/>
      </c>
      <c r="G24" s="74"/>
      <c r="H24" s="75"/>
      <c r="I24" s="75" t="str">
        <f t="array" ref="I24">IFERROR(INDEX(tblEvents[],SMALL(IF(Dates=I$21,ROW(Dates)),ROW(3:3))-TableRowStart,4),"")</f>
        <v/>
      </c>
      <c r="J24" s="75"/>
      <c r="K24" s="76"/>
      <c r="L24" s="76" t="str">
        <f t="array" ref="L24">IFERROR(INDEX(tblEvents[],SMALL(IF(Dates=L$21,ROW(Dates)),ROW(3:3))-TableRowStart,4),"")</f>
        <v/>
      </c>
      <c r="M24" s="76"/>
      <c r="N24" s="77"/>
      <c r="O24" s="77" t="str">
        <f t="array" ref="O24">IFERROR(INDEX(tblEvents[],SMALL(IF(Dates=O$21,ROW(Dates)),ROW(3:3))-TableRowStart,4),"")</f>
        <v/>
      </c>
      <c r="P24" s="77"/>
      <c r="Q24" s="78"/>
      <c r="R24" s="78" t="str">
        <f t="array" ref="R24">IFERROR(INDEX(tblEvents[],SMALL(IF(Dates=R$21,ROW(Dates)),ROW(3:3))-TableRowStart,4),"")</f>
        <v/>
      </c>
      <c r="S24" s="78"/>
      <c r="T24" s="79"/>
      <c r="U24" s="79" t="str">
        <f t="array" ref="U24">IFERROR(INDEX(tblEvents[],SMALL(IF(Dates=U$21,ROW(Dates)),ROW(3:3))-TableRowStart,4),"")</f>
        <v/>
      </c>
      <c r="V24" s="21"/>
    </row>
    <row r="25" spans="2:22">
      <c r="B25" s="6"/>
      <c r="C25" s="73" t="str">
        <f t="array" ref="C25">IFERROR(INDEX(tblEvents[],SMALL(IF(Dates=C$21,ROW(Dates)),ROW(#REF!))-TableRowStart,4),"")</f>
        <v/>
      </c>
      <c r="D25" s="73"/>
      <c r="E25" s="74"/>
      <c r="F25" s="74" t="str">
        <f t="array" ref="F25">IFERROR(INDEX(tblEvents[],SMALL(IF(Dates=F$21,ROW(Dates)),ROW(#REF!))-TableRowStart,4),"")</f>
        <v/>
      </c>
      <c r="G25" s="74"/>
      <c r="H25" s="75"/>
      <c r="I25" s="75" t="str">
        <f t="array" ref="I25">IFERROR(INDEX(tblEvents[],SMALL(IF(Dates=I$21,ROW(Dates)),ROW(#REF!))-TableRowStart,4),"")</f>
        <v/>
      </c>
      <c r="J25" s="75"/>
      <c r="K25" s="76"/>
      <c r="L25" s="76" t="str">
        <f t="array" ref="L25">IFERROR(INDEX(tblEvents[],SMALL(IF(Dates=L$21,ROW(Dates)),ROW(#REF!))-TableRowStart,4),"")</f>
        <v/>
      </c>
      <c r="M25" s="76"/>
      <c r="N25" s="77"/>
      <c r="O25" s="77" t="str">
        <f t="array" ref="O25">IFERROR(INDEX(tblEvents[],SMALL(IF(Dates=O$21,ROW(Dates)),ROW(#REF!))-TableRowStart,4),"")</f>
        <v/>
      </c>
      <c r="P25" s="77"/>
      <c r="Q25" s="78"/>
      <c r="R25" s="78" t="str">
        <f t="array" ref="R25">IFERROR(INDEX(tblEvents[],SMALL(IF(Dates=R$21,ROW(Dates)),ROW(#REF!))-TableRowStart,4),"")</f>
        <v/>
      </c>
      <c r="S25" s="78"/>
      <c r="T25" s="79"/>
      <c r="U25" s="79" t="str">
        <f t="array" ref="U25">IFERROR(INDEX(tblEvents[],SMALL(IF(Dates=U$21,ROW(Dates)),ROW(#REF!))-TableRowStart,4),"")</f>
        <v/>
      </c>
      <c r="V25" s="21"/>
    </row>
    <row r="26" spans="2:22" ht="21" customHeight="1">
      <c r="B26" s="7"/>
      <c r="C26" s="80">
        <f>U21+1</f>
        <v>42701</v>
      </c>
      <c r="D26" s="66"/>
      <c r="E26" s="67"/>
      <c r="F26" s="81">
        <f>C26+1</f>
        <v>42702</v>
      </c>
      <c r="G26" s="67"/>
      <c r="H26" s="68"/>
      <c r="I26" s="82">
        <f>F26+1</f>
        <v>42703</v>
      </c>
      <c r="J26" s="68"/>
      <c r="K26" s="69"/>
      <c r="L26" s="83">
        <f>I26+1</f>
        <v>42704</v>
      </c>
      <c r="M26" s="69"/>
      <c r="N26" s="70"/>
      <c r="O26" s="84">
        <f>L26+1</f>
        <v>42705</v>
      </c>
      <c r="P26" s="70"/>
      <c r="Q26" s="71"/>
      <c r="R26" s="85">
        <f>O26+1</f>
        <v>42706</v>
      </c>
      <c r="S26" s="71"/>
      <c r="T26" s="72"/>
      <c r="U26" s="86">
        <f t="shared" ref="U26" si="1">R26+1</f>
        <v>42707</v>
      </c>
      <c r="V26" s="20"/>
    </row>
    <row r="27" spans="2:22">
      <c r="B27" s="6"/>
      <c r="C27" s="73" t="str">
        <f t="array" ref="C27">IFERROR(INDEX(tblEvents[],SMALL(IF(Dates=C$26,ROW(Dates)),ROW(1:1))-TableRowStart,4),"")</f>
        <v/>
      </c>
      <c r="D27" s="73"/>
      <c r="E27" s="74"/>
      <c r="F27" s="74" t="str">
        <f t="array" ref="F27">IFERROR(INDEX(tblEvents[],SMALL(IF(Dates=F$26,ROW(Dates)),ROW(1:1))-TableRowStart,4),"")</f>
        <v/>
      </c>
      <c r="G27" s="74"/>
      <c r="H27" s="75"/>
      <c r="I27" s="75" t="str">
        <f t="array" ref="I27">IFERROR(INDEX(tblEvents[],SMALL(IF(Dates=I$26,ROW(Dates)),ROW(1:1))-TableRowStart,4),"")</f>
        <v>30시간 27기(개강)</v>
      </c>
      <c r="J27" s="75"/>
      <c r="K27" s="76"/>
      <c r="L27" s="76" t="str">
        <f t="array" ref="L27">IFERROR(INDEX(tblEvents[],SMALL(IF(Dates=L$26,ROW(Dates)),ROW(1:1))-TableRowStart,4),"")</f>
        <v/>
      </c>
      <c r="M27" s="76"/>
      <c r="N27" s="77"/>
      <c r="O27" s="77" t="str">
        <f t="array" ref="O27">IFERROR(INDEX(tblEvents[],SMALL(IF(Dates=O$26,ROW(Dates)),ROW(1:1))-TableRowStart,4),"")</f>
        <v>자격증_11월 2차</v>
      </c>
      <c r="P27" s="77"/>
      <c r="Q27" s="78"/>
      <c r="R27" s="78" t="str">
        <f t="array" ref="R27">IFERROR(INDEX(tblEvents[],SMALL(IF(Dates=R$26,ROW(Dates)),ROW(1:1))-TableRowStart,4),"")</f>
        <v/>
      </c>
      <c r="S27" s="78"/>
      <c r="T27" s="79"/>
      <c r="U27" s="79" t="str">
        <f t="array" ref="U27">IFERROR(INDEX(tblEvents[],SMALL(IF(Dates=U$26,ROW(Dates)),ROW(1:1))-TableRowStart,4),"")</f>
        <v/>
      </c>
      <c r="V27" s="21"/>
    </row>
    <row r="28" spans="2:22">
      <c r="B28" s="6"/>
      <c r="C28" s="73" t="str">
        <f t="array" ref="C28">IFERROR(INDEX(tblEvents[],SMALL(IF(Dates=C$26,ROW(Dates)),ROW(2:2))-TableRowStart,4),"")</f>
        <v/>
      </c>
      <c r="D28" s="73"/>
      <c r="E28" s="74"/>
      <c r="F28" s="74" t="str">
        <f t="array" ref="F28">IFERROR(INDEX(tblEvents[],SMALL(IF(Dates=F$26,ROW(Dates)),ROW(2:2))-TableRowStart,4),"")</f>
        <v/>
      </c>
      <c r="G28" s="74"/>
      <c r="H28" s="75"/>
      <c r="I28" s="75" t="str">
        <f t="array" ref="I28">IFERROR(INDEX(tblEvents[],SMALL(IF(Dates=I$26,ROW(Dates)),ROW(2:2))-TableRowStart,4),"")</f>
        <v/>
      </c>
      <c r="J28" s="75"/>
      <c r="K28" s="76"/>
      <c r="L28" s="76" t="str">
        <f t="array" ref="L28">IFERROR(INDEX(tblEvents[],SMALL(IF(Dates=L$26,ROW(Dates)),ROW(2:2))-TableRowStart,4),"")</f>
        <v/>
      </c>
      <c r="M28" s="76"/>
      <c r="N28" s="77"/>
      <c r="O28" s="77" t="str">
        <f t="array" ref="O28">IFERROR(INDEX(tblEvents[],SMALL(IF(Dates=O$26,ROW(Dates)),ROW(2:2))-TableRowStart,4),"")</f>
        <v/>
      </c>
      <c r="P28" s="77"/>
      <c r="Q28" s="78"/>
      <c r="R28" s="78" t="str">
        <f t="array" ref="R28">IFERROR(INDEX(tblEvents[],SMALL(IF(Dates=R$26,ROW(Dates)),ROW(2:2))-TableRowStart,4),"")</f>
        <v/>
      </c>
      <c r="S28" s="78"/>
      <c r="T28" s="79"/>
      <c r="U28" s="79" t="str">
        <f t="array" ref="U28">IFERROR(INDEX(tblEvents[],SMALL(IF(Dates=U$26,ROW(Dates)),ROW(2:2))-TableRowStart,4),"")</f>
        <v/>
      </c>
      <c r="V28" s="21"/>
    </row>
    <row r="29" spans="2:22">
      <c r="B29" s="6"/>
      <c r="C29" s="73" t="str">
        <f t="array" ref="C29">IFERROR(INDEX(tblEvents[],SMALL(IF(Dates=C$26,ROW(Dates)),ROW(3:3))-TableRowStart,4),"")</f>
        <v/>
      </c>
      <c r="D29" s="73"/>
      <c r="E29" s="74"/>
      <c r="F29" s="74" t="str">
        <f t="array" ref="F29">IFERROR(INDEX(tblEvents[],SMALL(IF(Dates=F$26,ROW(Dates)),ROW(3:3))-TableRowStart,4),"")</f>
        <v/>
      </c>
      <c r="G29" s="74"/>
      <c r="H29" s="75"/>
      <c r="I29" s="75" t="str">
        <f t="array" ref="I29">IFERROR(INDEX(tblEvents[],SMALL(IF(Dates=I$26,ROW(Dates)),ROW(3:3))-TableRowStart,4),"")</f>
        <v/>
      </c>
      <c r="J29" s="75"/>
      <c r="K29" s="76"/>
      <c r="L29" s="76" t="str">
        <f t="array" ref="L29">IFERROR(INDEX(tblEvents[],SMALL(IF(Dates=L$26,ROW(Dates)),ROW(3:3))-TableRowStart,4),"")</f>
        <v/>
      </c>
      <c r="M29" s="76"/>
      <c r="N29" s="77"/>
      <c r="O29" s="77" t="str">
        <f t="array" ref="O29">IFERROR(INDEX(tblEvents[],SMALL(IF(Dates=O$26,ROW(Dates)),ROW(3:3))-TableRowStart,4),"")</f>
        <v/>
      </c>
      <c r="P29" s="77"/>
      <c r="Q29" s="78"/>
      <c r="R29" s="78" t="str">
        <f t="array" ref="R29">IFERROR(INDEX(tblEvents[],SMALL(IF(Dates=R$26,ROW(Dates)),ROW(3:3))-TableRowStart,4),"")</f>
        <v/>
      </c>
      <c r="S29" s="78"/>
      <c r="T29" s="79"/>
      <c r="U29" s="79" t="str">
        <f t="array" ref="U29">IFERROR(INDEX(tblEvents[],SMALL(IF(Dates=U$26,ROW(Dates)),ROW(3:3))-TableRowStart,4),"")</f>
        <v/>
      </c>
      <c r="V29" s="21"/>
    </row>
    <row r="30" spans="2:22">
      <c r="B30" s="6"/>
      <c r="C30" s="73" t="str">
        <f t="array" ref="C30">IFERROR(INDEX(tblEvents[],SMALL(IF(Dates=C$26,ROW(Dates)),ROW(#REF!))-TableRowStart,4),"")</f>
        <v/>
      </c>
      <c r="D30" s="73"/>
      <c r="E30" s="74"/>
      <c r="F30" s="74" t="str">
        <f t="array" ref="F30">IFERROR(INDEX(tblEvents[],SMALL(IF(Dates=F$26,ROW(Dates)),ROW(#REF!))-TableRowStart,4),"")</f>
        <v/>
      </c>
      <c r="G30" s="74"/>
      <c r="H30" s="75"/>
      <c r="I30" s="75" t="str">
        <f t="array" ref="I30">IFERROR(INDEX(tblEvents[],SMALL(IF(Dates=I$26,ROW(Dates)),ROW(#REF!))-TableRowStart,4),"")</f>
        <v/>
      </c>
      <c r="J30" s="75"/>
      <c r="K30" s="76"/>
      <c r="L30" s="76" t="str">
        <f t="array" ref="L30">IFERROR(INDEX(tblEvents[],SMALL(IF(Dates=L$26,ROW(Dates)),ROW(#REF!))-TableRowStart,4),"")</f>
        <v/>
      </c>
      <c r="M30" s="76"/>
      <c r="N30" s="77"/>
      <c r="O30" s="77" t="str">
        <f t="array" ref="O30">IFERROR(INDEX(tblEvents[],SMALL(IF(Dates=O$26,ROW(Dates)),ROW(#REF!))-TableRowStart,4),"")</f>
        <v/>
      </c>
      <c r="P30" s="77"/>
      <c r="Q30" s="78"/>
      <c r="R30" s="78" t="str">
        <f t="array" ref="R30">IFERROR(INDEX(tblEvents[],SMALL(IF(Dates=R$26,ROW(Dates)),ROW(#REF!))-TableRowStart,4),"")</f>
        <v/>
      </c>
      <c r="S30" s="78"/>
      <c r="T30" s="79"/>
      <c r="U30" s="79" t="str">
        <f t="array" ref="U30">IFERROR(INDEX(tblEvents[],SMALL(IF(Dates=U$26,ROW(Dates)),ROW(#REF!))-TableRowStart,4),"")</f>
        <v/>
      </c>
      <c r="V30" s="21"/>
    </row>
    <row r="31" spans="2:22" ht="21" customHeight="1">
      <c r="B31" s="7"/>
      <c r="C31" s="80">
        <f>U26+1</f>
        <v>42708</v>
      </c>
      <c r="D31" s="66"/>
      <c r="E31" s="67"/>
      <c r="F31" s="81">
        <f>C31+1</f>
        <v>42709</v>
      </c>
      <c r="G31" s="87"/>
      <c r="H31" s="88"/>
      <c r="I31" s="108" t="s">
        <v>0</v>
      </c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38"/>
    </row>
    <row r="32" spans="2:22">
      <c r="B32" s="6"/>
      <c r="C32" s="73" t="str">
        <f t="array" ref="C32">IFERROR(INDEX(tblEvents[],SMALL(IF(Dates=C$31,ROW(Dates)),ROW(1:1))-TableRowStart,4),"")</f>
        <v/>
      </c>
      <c r="D32" s="73"/>
      <c r="E32" s="74"/>
      <c r="F32" s="74" t="str">
        <f t="array" ref="F32">IFERROR(INDEX(tblEvents[],SMALL(IF(Dates=F$31,ROW(Dates)),ROW(1:1))-TableRowStart,4),"")</f>
        <v>30시간 26기(종강)</v>
      </c>
      <c r="G32" s="74"/>
      <c r="H32" s="89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39"/>
    </row>
    <row r="33" spans="2:22">
      <c r="B33" s="6"/>
      <c r="C33" s="73" t="str">
        <f t="array" ref="C33">IFERROR(INDEX(tblEvents[],SMALL(IF(Dates=C$31,ROW(Dates)),ROW(2:2))-TableRowStart,4),"")</f>
        <v/>
      </c>
      <c r="D33" s="73"/>
      <c r="E33" s="74"/>
      <c r="F33" s="74" t="str">
        <f t="array" ref="F33">IFERROR(INDEX(tblEvents[],SMALL(IF(Dates=F$31,ROW(Dates)),ROW(2:2))-TableRowStart,4),"")</f>
        <v>이벤트_직무연수 특별2과정(종료)</v>
      </c>
      <c r="G33" s="74"/>
      <c r="H33" s="89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39"/>
    </row>
    <row r="34" spans="2:22">
      <c r="B34" s="6"/>
      <c r="C34" s="73" t="str">
        <f t="array" ref="C34">IFERROR(INDEX(tblEvents[],SMALL(IF(Dates=C$31,ROW(Dates)),ROW(3:3))-TableRowStart,4),"")</f>
        <v/>
      </c>
      <c r="D34" s="73"/>
      <c r="E34" s="74"/>
      <c r="F34" s="74" t="str">
        <f t="array" ref="F34">IFERROR(INDEX(tblEvents[],SMALL(IF(Dates=F$31,ROW(Dates)),ROW(3:3))-TableRowStart,4),"")</f>
        <v/>
      </c>
      <c r="G34" s="74"/>
      <c r="H34" s="89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39"/>
    </row>
    <row r="35" spans="2:22">
      <c r="B35" s="6"/>
      <c r="C35" s="73" t="str">
        <f t="array" ref="C35">IFERROR(INDEX(tblEvents[],SMALL(IF(Dates=C$31,ROW(Dates)),ROW(#REF!))-TableRowStart,4),"")</f>
        <v/>
      </c>
      <c r="D35" s="73"/>
      <c r="E35" s="74"/>
      <c r="F35" s="74" t="str">
        <f t="array" ref="F35">IFERROR(INDEX(tblEvents[],SMALL(IF(Dates=F$31,ROW(Dates)),ROW(#REF!))-TableRowStart,4),"")</f>
        <v/>
      </c>
      <c r="G35" s="74"/>
      <c r="H35" s="89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39"/>
    </row>
  </sheetData>
  <mergeCells count="2">
    <mergeCell ref="I31:U35"/>
    <mergeCell ref="F2:L2"/>
  </mergeCells>
  <phoneticPr fontId="14" type="noConversion"/>
  <printOptions horizontalCentered="1"/>
  <pageMargins left="0.4" right="0.4" top="0.4" bottom="0.4" header="0.3" footer="0.3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연도 회전자">
              <controlPr defaultSize="0" print="0" autoPict="0" altText="Changes year in cell C2">
                <anchor moveWithCells="1">
                  <from>
                    <xdr:col>2</xdr:col>
                    <xdr:colOff>1362075</xdr:colOff>
                    <xdr:row>1</xdr:row>
                    <xdr:rowOff>200025</xdr:rowOff>
                  </from>
                  <to>
                    <xdr:col>2</xdr:col>
                    <xdr:colOff>1514475</xdr:colOff>
                    <xdr:row>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월 회전자">
              <controlPr defaultSize="0" print="0" autoPict="0" altText="Changes month incell F2.">
                <anchor moveWithCells="1">
                  <from>
                    <xdr:col>5</xdr:col>
                    <xdr:colOff>1123950</xdr:colOff>
                    <xdr:row>1</xdr:row>
                    <xdr:rowOff>209550</xdr:rowOff>
                  </from>
                  <to>
                    <xdr:col>5</xdr:col>
                    <xdr:colOff>1276350</xdr:colOff>
                    <xdr:row>1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  <pageSetUpPr autoPageBreaks="0" fitToPage="1"/>
  </sheetPr>
  <dimension ref="B1:V35"/>
  <sheetViews>
    <sheetView showGridLines="0" zoomScale="85" zoomScaleNormal="85" workbookViewId="0">
      <selection activeCell="R28" sqref="R28"/>
    </sheetView>
  </sheetViews>
  <sheetFormatPr defaultRowHeight="14.25"/>
  <cols>
    <col min="1" max="1" width="1.5" style="31" customWidth="1"/>
    <col min="2" max="2" width="0.625" style="31" customWidth="1"/>
    <col min="3" max="3" width="20.625" style="31" customWidth="1"/>
    <col min="4" max="5" width="0.625" style="31" customWidth="1"/>
    <col min="6" max="6" width="20.625" style="31" customWidth="1"/>
    <col min="7" max="8" width="0.625" style="31" customWidth="1"/>
    <col min="9" max="9" width="20.625" style="31" customWidth="1"/>
    <col min="10" max="11" width="0.625" style="31" customWidth="1"/>
    <col min="12" max="12" width="20.625" style="31" customWidth="1"/>
    <col min="13" max="14" width="0.625" style="31" customWidth="1"/>
    <col min="15" max="15" width="20.625" style="31" customWidth="1"/>
    <col min="16" max="17" width="0.625" style="31" customWidth="1"/>
    <col min="18" max="18" width="20.625" style="31" customWidth="1"/>
    <col min="19" max="20" width="0.625" style="31" customWidth="1"/>
    <col min="21" max="21" width="20.625" style="31" customWidth="1"/>
    <col min="22" max="22" width="0.625" style="31" customWidth="1"/>
    <col min="23" max="23" width="1.625" style="31" customWidth="1"/>
    <col min="24" max="16384" width="9" style="31"/>
  </cols>
  <sheetData>
    <row r="1" spans="2:22" s="26" customFormat="1" ht="16.5"/>
    <row r="2" spans="2:22" s="26" customFormat="1" ht="54">
      <c r="B2" s="24"/>
      <c r="C2" s="91">
        <f>ViewYear</f>
        <v>2016</v>
      </c>
      <c r="D2" s="92"/>
      <c r="E2" s="92"/>
      <c r="F2" s="110" t="str">
        <f>ViewMonth</f>
        <v>11월</v>
      </c>
      <c r="G2" s="110">
        <f>달력!G2</f>
        <v>0</v>
      </c>
      <c r="H2" s="110">
        <f>달력!H2</f>
        <v>0</v>
      </c>
      <c r="I2" s="110">
        <f>달력!I2</f>
        <v>0</v>
      </c>
      <c r="J2" s="110">
        <f>달력!J2</f>
        <v>0</v>
      </c>
      <c r="K2" s="110">
        <f>달력!K2</f>
        <v>0</v>
      </c>
      <c r="L2" s="110">
        <f>달력!L2</f>
        <v>0</v>
      </c>
      <c r="M2" s="25"/>
      <c r="N2" s="25"/>
      <c r="O2" s="25"/>
      <c r="P2" s="25"/>
      <c r="Q2" s="25"/>
      <c r="R2" s="25"/>
      <c r="S2" s="25"/>
      <c r="T2" s="25"/>
      <c r="U2" s="25"/>
      <c r="V2" s="24"/>
    </row>
    <row r="3" spans="2:22" s="26" customFormat="1" ht="16.5">
      <c r="B3" s="27"/>
      <c r="C3" s="40"/>
      <c r="D3" s="40"/>
      <c r="E3" s="40"/>
      <c r="F3" s="41"/>
      <c r="G3" s="40"/>
      <c r="H3" s="40"/>
      <c r="I3" s="40"/>
      <c r="J3" s="27"/>
      <c r="K3" s="27"/>
      <c r="M3" s="27"/>
      <c r="N3" s="27"/>
      <c r="P3" s="27"/>
      <c r="Q3" s="27"/>
      <c r="S3" s="27"/>
      <c r="T3" s="27"/>
      <c r="V3" s="27"/>
    </row>
    <row r="4" spans="2:22" s="28" customFormat="1" ht="69" customHeight="1">
      <c r="B4" s="29"/>
      <c r="C4" s="93" t="s">
        <v>20</v>
      </c>
      <c r="D4" s="94"/>
      <c r="E4" s="94"/>
      <c r="F4" s="93" t="s">
        <v>21</v>
      </c>
      <c r="G4" s="94"/>
      <c r="H4" s="94"/>
      <c r="I4" s="93" t="s">
        <v>22</v>
      </c>
      <c r="J4" s="94"/>
      <c r="K4" s="94"/>
      <c r="L4" s="93" t="s">
        <v>23</v>
      </c>
      <c r="M4" s="94"/>
      <c r="N4" s="94"/>
      <c r="O4" s="93" t="s">
        <v>24</v>
      </c>
      <c r="P4" s="94"/>
      <c r="Q4" s="94"/>
      <c r="R4" s="93" t="s">
        <v>25</v>
      </c>
      <c r="S4" s="94"/>
      <c r="T4" s="94"/>
      <c r="U4" s="93" t="s">
        <v>26</v>
      </c>
      <c r="V4" s="29"/>
    </row>
    <row r="5" spans="2:22" s="28" customFormat="1" ht="6" customHeight="1">
      <c r="C5" s="15"/>
      <c r="F5" s="15"/>
      <c r="I5" s="15"/>
      <c r="L5" s="15"/>
      <c r="O5" s="15"/>
      <c r="R5" s="15"/>
      <c r="U5" s="15"/>
    </row>
    <row r="6" spans="2:22" s="34" customFormat="1" ht="21" customHeight="1">
      <c r="B6" s="33"/>
      <c r="C6" s="95">
        <f>달력!C6</f>
        <v>42673</v>
      </c>
      <c r="D6" s="96">
        <f>달력!D6</f>
        <v>0</v>
      </c>
      <c r="E6" s="96">
        <f>달력!E6</f>
        <v>0</v>
      </c>
      <c r="F6" s="95">
        <f>달력!F6</f>
        <v>42674</v>
      </c>
      <c r="G6" s="96">
        <f>달력!G6</f>
        <v>0</v>
      </c>
      <c r="H6" s="96">
        <f>달력!H6</f>
        <v>0</v>
      </c>
      <c r="I6" s="95">
        <f>달력!I6</f>
        <v>42675</v>
      </c>
      <c r="J6" s="96">
        <f>달력!J6</f>
        <v>0</v>
      </c>
      <c r="K6" s="96">
        <f>달력!K6</f>
        <v>0</v>
      </c>
      <c r="L6" s="95">
        <f>달력!L6</f>
        <v>42676</v>
      </c>
      <c r="M6" s="96">
        <f>달력!M6</f>
        <v>0</v>
      </c>
      <c r="N6" s="96">
        <f>달력!N6</f>
        <v>0</v>
      </c>
      <c r="O6" s="95">
        <f>달력!O6</f>
        <v>42677</v>
      </c>
      <c r="P6" s="96">
        <f>달력!P6</f>
        <v>0</v>
      </c>
      <c r="Q6" s="96">
        <f>달력!Q6</f>
        <v>0</v>
      </c>
      <c r="R6" s="95">
        <f>달력!R6</f>
        <v>42678</v>
      </c>
      <c r="S6" s="96">
        <f>달력!S6</f>
        <v>0</v>
      </c>
      <c r="T6" s="96">
        <f>달력!T6</f>
        <v>0</v>
      </c>
      <c r="U6" s="95">
        <f>달력!U6</f>
        <v>42679</v>
      </c>
      <c r="V6" s="33"/>
    </row>
    <row r="7" spans="2:22" s="35" customFormat="1" ht="14.25" customHeight="1">
      <c r="B7" s="33"/>
      <c r="C7" s="97" t="str">
        <f>달력!C7</f>
        <v/>
      </c>
      <c r="D7" s="97">
        <f>달력!D7</f>
        <v>0</v>
      </c>
      <c r="E7" s="97">
        <f>달력!E7</f>
        <v>0</v>
      </c>
      <c r="F7" s="97" t="str">
        <f>달력!F7</f>
        <v>교육청_완주_특별6기(종료)</v>
      </c>
      <c r="G7" s="97">
        <f>달력!G7</f>
        <v>0</v>
      </c>
      <c r="H7" s="97">
        <f>달력!H7</f>
        <v>0</v>
      </c>
      <c r="I7" s="97" t="str">
        <f>달력!I7</f>
        <v>30시간 28기(신청)</v>
      </c>
      <c r="J7" s="97">
        <f>달력!J7</f>
        <v>0</v>
      </c>
      <c r="K7" s="97">
        <f>달력!K7</f>
        <v>0</v>
      </c>
      <c r="L7" s="97" t="str">
        <f>달력!L7</f>
        <v/>
      </c>
      <c r="M7" s="97">
        <f>달력!M7</f>
        <v>0</v>
      </c>
      <c r="N7" s="97">
        <f>달력!N7</f>
        <v>0</v>
      </c>
      <c r="O7" s="97" t="str">
        <f>달력!O7</f>
        <v/>
      </c>
      <c r="P7" s="97">
        <f>달력!P7</f>
        <v>0</v>
      </c>
      <c r="Q7" s="97">
        <f>달력!Q7</f>
        <v>0</v>
      </c>
      <c r="R7" s="97" t="str">
        <f>달력!R7</f>
        <v/>
      </c>
      <c r="S7" s="97">
        <f>달력!S7</f>
        <v>0</v>
      </c>
      <c r="T7" s="97">
        <f>달력!T7</f>
        <v>0</v>
      </c>
      <c r="U7" s="97" t="str">
        <f>달력!U7</f>
        <v/>
      </c>
      <c r="V7" s="33"/>
    </row>
    <row r="8" spans="2:22" s="35" customFormat="1" ht="14.25" customHeight="1">
      <c r="B8" s="36"/>
      <c r="C8" s="97" t="str">
        <f>달력!C8</f>
        <v/>
      </c>
      <c r="D8" s="98">
        <f>달력!D8</f>
        <v>0</v>
      </c>
      <c r="E8" s="98">
        <f>달력!E8</f>
        <v>0</v>
      </c>
      <c r="F8" s="97" t="str">
        <f>달력!F8</f>
        <v>사이트 수정_연수삭제(시작)</v>
      </c>
      <c r="G8" s="98">
        <f>달력!G8</f>
        <v>0</v>
      </c>
      <c r="H8" s="98">
        <f>달력!H8</f>
        <v>0</v>
      </c>
      <c r="I8" s="97" t="str">
        <f>달력!I8</f>
        <v>30시간 29기(신청)(2주단기)</v>
      </c>
      <c r="J8" s="98">
        <f>달력!J8</f>
        <v>0</v>
      </c>
      <c r="K8" s="98">
        <f>달력!K8</f>
        <v>0</v>
      </c>
      <c r="L8" s="97" t="str">
        <f>달력!L8</f>
        <v/>
      </c>
      <c r="M8" s="98">
        <f>달력!M8</f>
        <v>0</v>
      </c>
      <c r="N8" s="98">
        <f>달력!N8</f>
        <v>0</v>
      </c>
      <c r="O8" s="97" t="str">
        <f>달력!O8</f>
        <v/>
      </c>
      <c r="P8" s="98">
        <f>달력!P8</f>
        <v>0</v>
      </c>
      <c r="Q8" s="98">
        <f>달력!Q8</f>
        <v>0</v>
      </c>
      <c r="R8" s="97" t="str">
        <f>달력!R8</f>
        <v/>
      </c>
      <c r="S8" s="98">
        <f>달력!S8</f>
        <v>0</v>
      </c>
      <c r="T8" s="98">
        <f>달력!T8</f>
        <v>0</v>
      </c>
      <c r="U8" s="97" t="str">
        <f>달력!U8</f>
        <v/>
      </c>
      <c r="V8" s="36"/>
    </row>
    <row r="9" spans="2:22" s="35" customFormat="1" ht="14.25" customHeight="1">
      <c r="B9" s="33"/>
      <c r="C9" s="97" t="str">
        <f>달력!C9</f>
        <v/>
      </c>
      <c r="D9" s="97">
        <f>달력!D9</f>
        <v>0</v>
      </c>
      <c r="E9" s="97">
        <f>달력!E9</f>
        <v>0</v>
      </c>
      <c r="F9" s="97" t="str">
        <f>달력!F9</f>
        <v/>
      </c>
      <c r="G9" s="97">
        <f>달력!G9</f>
        <v>0</v>
      </c>
      <c r="H9" s="97">
        <f>달력!H9</f>
        <v>0</v>
      </c>
      <c r="I9" s="97" t="str">
        <f>달력!I9</f>
        <v>60시간 1기(신청)</v>
      </c>
      <c r="J9" s="97">
        <f>달력!J9</f>
        <v>0</v>
      </c>
      <c r="K9" s="97">
        <f>달력!K9</f>
        <v>0</v>
      </c>
      <c r="L9" s="97" t="str">
        <f>달력!L9</f>
        <v/>
      </c>
      <c r="M9" s="97">
        <f>달력!M9</f>
        <v>0</v>
      </c>
      <c r="N9" s="97">
        <f>달력!N9</f>
        <v>0</v>
      </c>
      <c r="O9" s="97" t="str">
        <f>달력!O9</f>
        <v/>
      </c>
      <c r="P9" s="97">
        <f>달력!P9</f>
        <v>0</v>
      </c>
      <c r="Q9" s="97">
        <f>달력!Q9</f>
        <v>0</v>
      </c>
      <c r="R9" s="97" t="str">
        <f>달력!R9</f>
        <v/>
      </c>
      <c r="S9" s="97">
        <f>달력!S9</f>
        <v>0</v>
      </c>
      <c r="T9" s="97">
        <f>달력!T9</f>
        <v>0</v>
      </c>
      <c r="U9" s="97" t="str">
        <f>달력!U9</f>
        <v/>
      </c>
      <c r="V9" s="33"/>
    </row>
    <row r="10" spans="2:22" s="35" customFormat="1" ht="14.25" customHeight="1">
      <c r="B10" s="33"/>
      <c r="C10" s="97" t="str">
        <f>달력!C10</f>
        <v/>
      </c>
      <c r="D10" s="97">
        <f>달력!D10</f>
        <v>0</v>
      </c>
      <c r="E10" s="97">
        <f>달력!E10</f>
        <v>0</v>
      </c>
      <c r="F10" s="97" t="str">
        <f>달력!F10</f>
        <v/>
      </c>
      <c r="G10" s="97">
        <f>달력!G10</f>
        <v>0</v>
      </c>
      <c r="H10" s="97">
        <f>달력!H10</f>
        <v>0</v>
      </c>
      <c r="I10" s="97" t="str">
        <f>달력!I10</f>
        <v/>
      </c>
      <c r="J10" s="97">
        <f>달력!J10</f>
        <v>0</v>
      </c>
      <c r="K10" s="97">
        <f>달력!K10</f>
        <v>0</v>
      </c>
      <c r="L10" s="97" t="str">
        <f>달력!L10</f>
        <v/>
      </c>
      <c r="M10" s="97">
        <f>달력!M10</f>
        <v>0</v>
      </c>
      <c r="N10" s="97">
        <f>달력!N10</f>
        <v>0</v>
      </c>
      <c r="O10" s="97" t="str">
        <f>달력!O10</f>
        <v/>
      </c>
      <c r="P10" s="97">
        <f>달력!P10</f>
        <v>0</v>
      </c>
      <c r="Q10" s="97">
        <f>달력!Q10</f>
        <v>0</v>
      </c>
      <c r="R10" s="97" t="str">
        <f>달력!R10</f>
        <v/>
      </c>
      <c r="S10" s="97">
        <f>달력!S10</f>
        <v>0</v>
      </c>
      <c r="T10" s="97">
        <f>달력!T10</f>
        <v>0</v>
      </c>
      <c r="U10" s="97" t="str">
        <f>달력!U10</f>
        <v/>
      </c>
      <c r="V10" s="33"/>
    </row>
    <row r="11" spans="2:22" s="34" customFormat="1" ht="21" customHeight="1">
      <c r="B11" s="33"/>
      <c r="C11" s="99">
        <f>달력!C11</f>
        <v>42680</v>
      </c>
      <c r="D11" s="96">
        <f>달력!D11</f>
        <v>0</v>
      </c>
      <c r="E11" s="96">
        <f>달력!E11</f>
        <v>0</v>
      </c>
      <c r="F11" s="99">
        <f>달력!F11</f>
        <v>42681</v>
      </c>
      <c r="G11" s="96">
        <f>달력!G11</f>
        <v>0</v>
      </c>
      <c r="H11" s="96">
        <f>달력!H11</f>
        <v>0</v>
      </c>
      <c r="I11" s="99">
        <f>달력!I11</f>
        <v>42682</v>
      </c>
      <c r="J11" s="96">
        <f>달력!J11</f>
        <v>0</v>
      </c>
      <c r="K11" s="96">
        <f>달력!K11</f>
        <v>0</v>
      </c>
      <c r="L11" s="99">
        <f>달력!L11</f>
        <v>42683</v>
      </c>
      <c r="M11" s="96">
        <f>달력!M11</f>
        <v>0</v>
      </c>
      <c r="N11" s="96">
        <f>달력!N11</f>
        <v>0</v>
      </c>
      <c r="O11" s="99">
        <f>달력!O11</f>
        <v>42684</v>
      </c>
      <c r="P11" s="96">
        <f>달력!P11</f>
        <v>0</v>
      </c>
      <c r="Q11" s="96">
        <f>달력!Q11</f>
        <v>0</v>
      </c>
      <c r="R11" s="99">
        <f>달력!R11</f>
        <v>42685</v>
      </c>
      <c r="S11" s="96">
        <f>달력!S11</f>
        <v>0</v>
      </c>
      <c r="T11" s="96">
        <f>달력!T11</f>
        <v>0</v>
      </c>
      <c r="U11" s="99">
        <f>달력!U11</f>
        <v>42686</v>
      </c>
      <c r="V11" s="33"/>
    </row>
    <row r="12" spans="2:22" s="35" customFormat="1" ht="14.25" customHeight="1">
      <c r="B12" s="33"/>
      <c r="C12" s="97" t="str">
        <f>달력!C12</f>
        <v/>
      </c>
      <c r="D12" s="97">
        <f>달력!D12</f>
        <v>0</v>
      </c>
      <c r="E12" s="97">
        <f>달력!E12</f>
        <v>0</v>
      </c>
      <c r="F12" s="97" t="str">
        <f>달력!F12</f>
        <v>30시간 24기(종강)</v>
      </c>
      <c r="G12" s="97">
        <f>달력!G12</f>
        <v>0</v>
      </c>
      <c r="H12" s="97">
        <f>달력!H12</f>
        <v>0</v>
      </c>
      <c r="I12" s="97" t="str">
        <f>달력!I12</f>
        <v/>
      </c>
      <c r="J12" s="97">
        <f>달력!J12</f>
        <v>0</v>
      </c>
      <c r="K12" s="97">
        <f>달력!K12</f>
        <v>0</v>
      </c>
      <c r="L12" s="97" t="str">
        <f>달력!L12</f>
        <v/>
      </c>
      <c r="M12" s="97">
        <f>달력!M12</f>
        <v>0</v>
      </c>
      <c r="N12" s="97">
        <f>달력!N12</f>
        <v>0</v>
      </c>
      <c r="O12" s="97" t="str">
        <f>달력!O12</f>
        <v/>
      </c>
      <c r="P12" s="97">
        <f>달력!P12</f>
        <v>0</v>
      </c>
      <c r="Q12" s="97">
        <f>달력!Q12</f>
        <v>0</v>
      </c>
      <c r="R12" s="97" t="str">
        <f>달력!R12</f>
        <v>이벤트_전문직 교재 무료 증정(연장종료)</v>
      </c>
      <c r="S12" s="97">
        <f>달력!S12</f>
        <v>0</v>
      </c>
      <c r="T12" s="97">
        <f>달력!T12</f>
        <v>0</v>
      </c>
      <c r="U12" s="97" t="str">
        <f>달력!U12</f>
        <v/>
      </c>
      <c r="V12" s="33"/>
    </row>
    <row r="13" spans="2:22" s="35" customFormat="1" ht="14.25" customHeight="1">
      <c r="B13" s="33"/>
      <c r="C13" s="97" t="str">
        <f>달력!C13</f>
        <v/>
      </c>
      <c r="D13" s="97">
        <f>달력!D13</f>
        <v>0</v>
      </c>
      <c r="E13" s="97">
        <f>달력!E13</f>
        <v>0</v>
      </c>
      <c r="F13" s="97" t="str">
        <f>달력!F13</f>
        <v/>
      </c>
      <c r="G13" s="97">
        <f>달력!G13</f>
        <v>0</v>
      </c>
      <c r="H13" s="97">
        <f>달력!H13</f>
        <v>0</v>
      </c>
      <c r="I13" s="97" t="str">
        <f>달력!I13</f>
        <v/>
      </c>
      <c r="J13" s="97">
        <f>달력!J13</f>
        <v>0</v>
      </c>
      <c r="K13" s="97">
        <f>달력!K13</f>
        <v>0</v>
      </c>
      <c r="L13" s="97" t="str">
        <f>달력!L13</f>
        <v/>
      </c>
      <c r="M13" s="97">
        <f>달력!M13</f>
        <v>0</v>
      </c>
      <c r="N13" s="97">
        <f>달력!N13</f>
        <v>0</v>
      </c>
      <c r="O13" s="97" t="str">
        <f>달력!O13</f>
        <v/>
      </c>
      <c r="P13" s="97">
        <f>달력!P13</f>
        <v>0</v>
      </c>
      <c r="Q13" s="97">
        <f>달력!Q13</f>
        <v>0</v>
      </c>
      <c r="R13" s="97" t="str">
        <f>달력!R13</f>
        <v/>
      </c>
      <c r="S13" s="97">
        <f>달력!S13</f>
        <v>0</v>
      </c>
      <c r="T13" s="97">
        <f>달력!T13</f>
        <v>0</v>
      </c>
      <c r="U13" s="97" t="str">
        <f>달력!U13</f>
        <v/>
      </c>
      <c r="V13" s="33"/>
    </row>
    <row r="14" spans="2:22" s="35" customFormat="1" ht="14.25" customHeight="1">
      <c r="B14" s="33"/>
      <c r="C14" s="97" t="str">
        <f>달력!C14</f>
        <v/>
      </c>
      <c r="D14" s="97">
        <f>달력!D14</f>
        <v>0</v>
      </c>
      <c r="E14" s="97">
        <f>달력!E14</f>
        <v>0</v>
      </c>
      <c r="F14" s="97" t="str">
        <f>달력!F14</f>
        <v/>
      </c>
      <c r="G14" s="97">
        <f>달력!G14</f>
        <v>0</v>
      </c>
      <c r="H14" s="97">
        <f>달력!H14</f>
        <v>0</v>
      </c>
      <c r="I14" s="97" t="str">
        <f>달력!I14</f>
        <v/>
      </c>
      <c r="J14" s="97">
        <f>달력!J14</f>
        <v>0</v>
      </c>
      <c r="K14" s="97">
        <f>달력!K14</f>
        <v>0</v>
      </c>
      <c r="L14" s="97" t="str">
        <f>달력!L14</f>
        <v/>
      </c>
      <c r="M14" s="97">
        <f>달력!M14</f>
        <v>0</v>
      </c>
      <c r="N14" s="97">
        <f>달력!N14</f>
        <v>0</v>
      </c>
      <c r="O14" s="97" t="str">
        <f>달력!O14</f>
        <v/>
      </c>
      <c r="P14" s="97">
        <f>달력!P14</f>
        <v>0</v>
      </c>
      <c r="Q14" s="97">
        <f>달력!Q14</f>
        <v>0</v>
      </c>
      <c r="R14" s="97" t="str">
        <f>달력!R14</f>
        <v/>
      </c>
      <c r="S14" s="97">
        <f>달력!S14</f>
        <v>0</v>
      </c>
      <c r="T14" s="97">
        <f>달력!T14</f>
        <v>0</v>
      </c>
      <c r="U14" s="97" t="str">
        <f>달력!U14</f>
        <v/>
      </c>
      <c r="V14" s="33"/>
    </row>
    <row r="15" spans="2:22" s="35" customFormat="1" ht="14.25" customHeight="1">
      <c r="B15" s="33"/>
      <c r="C15" s="97" t="str">
        <f>달력!C15</f>
        <v/>
      </c>
      <c r="D15" s="97">
        <f>달력!D15</f>
        <v>0</v>
      </c>
      <c r="E15" s="97">
        <f>달력!E15</f>
        <v>0</v>
      </c>
      <c r="F15" s="97" t="str">
        <f>달력!F15</f>
        <v/>
      </c>
      <c r="G15" s="97">
        <f>달력!G15</f>
        <v>0</v>
      </c>
      <c r="H15" s="97">
        <f>달력!H15</f>
        <v>0</v>
      </c>
      <c r="I15" s="97" t="str">
        <f>달력!I15</f>
        <v/>
      </c>
      <c r="J15" s="97">
        <f>달력!J15</f>
        <v>0</v>
      </c>
      <c r="K15" s="97">
        <f>달력!K15</f>
        <v>0</v>
      </c>
      <c r="L15" s="97" t="str">
        <f>달력!L15</f>
        <v/>
      </c>
      <c r="M15" s="97">
        <f>달력!M15</f>
        <v>0</v>
      </c>
      <c r="N15" s="97">
        <f>달력!N15</f>
        <v>0</v>
      </c>
      <c r="O15" s="97" t="str">
        <f>달력!O15</f>
        <v/>
      </c>
      <c r="P15" s="97">
        <f>달력!P15</f>
        <v>0</v>
      </c>
      <c r="Q15" s="97">
        <f>달력!Q15</f>
        <v>0</v>
      </c>
      <c r="R15" s="97" t="str">
        <f>달력!R15</f>
        <v/>
      </c>
      <c r="S15" s="97">
        <f>달력!S15</f>
        <v>0</v>
      </c>
      <c r="T15" s="97">
        <f>달력!T15</f>
        <v>0</v>
      </c>
      <c r="U15" s="97" t="str">
        <f>달력!U15</f>
        <v/>
      </c>
      <c r="V15" s="33"/>
    </row>
    <row r="16" spans="2:22" s="34" customFormat="1" ht="21" customHeight="1">
      <c r="B16" s="33"/>
      <c r="C16" s="99">
        <f>달력!C16</f>
        <v>42687</v>
      </c>
      <c r="D16" s="96">
        <f>달력!D16</f>
        <v>0</v>
      </c>
      <c r="E16" s="96">
        <f>달력!E16</f>
        <v>0</v>
      </c>
      <c r="F16" s="99">
        <f>달력!F16</f>
        <v>42688</v>
      </c>
      <c r="G16" s="96">
        <f>달력!G16</f>
        <v>0</v>
      </c>
      <c r="H16" s="96">
        <f>달력!H16</f>
        <v>0</v>
      </c>
      <c r="I16" s="99">
        <f>달력!I16</f>
        <v>42689</v>
      </c>
      <c r="J16" s="96">
        <f>달력!J16</f>
        <v>0</v>
      </c>
      <c r="K16" s="96">
        <f>달력!K16</f>
        <v>0</v>
      </c>
      <c r="L16" s="99">
        <f>달력!L16</f>
        <v>42690</v>
      </c>
      <c r="M16" s="96">
        <f>달력!M16</f>
        <v>0</v>
      </c>
      <c r="N16" s="96">
        <f>달력!N16</f>
        <v>0</v>
      </c>
      <c r="O16" s="99">
        <f>달력!O16</f>
        <v>42691</v>
      </c>
      <c r="P16" s="96">
        <f>달력!P16</f>
        <v>0</v>
      </c>
      <c r="Q16" s="96">
        <f>달력!Q16</f>
        <v>0</v>
      </c>
      <c r="R16" s="99">
        <f>달력!R16</f>
        <v>42692</v>
      </c>
      <c r="S16" s="96">
        <f>달력!S16</f>
        <v>0</v>
      </c>
      <c r="T16" s="96">
        <f>달력!T16</f>
        <v>0</v>
      </c>
      <c r="U16" s="99">
        <f>달력!U16</f>
        <v>42693</v>
      </c>
      <c r="V16" s="33"/>
    </row>
    <row r="17" spans="2:22" s="35" customFormat="1" ht="14.25" customHeight="1">
      <c r="B17" s="33"/>
      <c r="C17" s="97" t="str">
        <f>달력!C17</f>
        <v/>
      </c>
      <c r="D17" s="97">
        <f>달력!D17</f>
        <v>0</v>
      </c>
      <c r="E17" s="97">
        <f>달력!E17</f>
        <v>0</v>
      </c>
      <c r="F17" s="97" t="str">
        <f>달력!F17</f>
        <v/>
      </c>
      <c r="G17" s="97">
        <f>달력!G17</f>
        <v>0</v>
      </c>
      <c r="H17" s="97">
        <f>달력!H17</f>
        <v>0</v>
      </c>
      <c r="I17" s="97" t="str">
        <f>달력!I17</f>
        <v>60시간 11기(개강)</v>
      </c>
      <c r="J17" s="97">
        <f>달력!J17</f>
        <v>0</v>
      </c>
      <c r="K17" s="97">
        <f>달력!K17</f>
        <v>0</v>
      </c>
      <c r="L17" s="97" t="str">
        <f>달력!L17</f>
        <v/>
      </c>
      <c r="M17" s="97">
        <f>달력!M17</f>
        <v>0</v>
      </c>
      <c r="N17" s="97">
        <f>달력!N17</f>
        <v>0</v>
      </c>
      <c r="O17" s="97" t="str">
        <f>달력!O17</f>
        <v/>
      </c>
      <c r="P17" s="97">
        <f>달력!P17</f>
        <v>0</v>
      </c>
      <c r="Q17" s="97">
        <f>달력!Q17</f>
        <v>0</v>
      </c>
      <c r="R17" s="97" t="str">
        <f>달력!R17</f>
        <v>Sign Wall</v>
      </c>
      <c r="S17" s="97">
        <f>달력!S17</f>
        <v>0</v>
      </c>
      <c r="T17" s="97">
        <f>달력!T17</f>
        <v>0</v>
      </c>
      <c r="U17" s="97" t="str">
        <f>달력!U17</f>
        <v>10기 출석고사</v>
      </c>
      <c r="V17" s="33"/>
    </row>
    <row r="18" spans="2:22" s="35" customFormat="1" ht="14.25" customHeight="1">
      <c r="B18" s="33"/>
      <c r="C18" s="97" t="str">
        <f>달력!C18</f>
        <v/>
      </c>
      <c r="D18" s="97">
        <f>달력!D18</f>
        <v>0</v>
      </c>
      <c r="E18" s="97">
        <f>달력!E18</f>
        <v>0</v>
      </c>
      <c r="F18" s="97" t="str">
        <f>달력!F18</f>
        <v/>
      </c>
      <c r="G18" s="97">
        <f>달력!G18</f>
        <v>0</v>
      </c>
      <c r="H18" s="97">
        <f>달력!H18</f>
        <v>0</v>
      </c>
      <c r="I18" s="97" t="str">
        <f>달력!I18</f>
        <v>30시간 26기(개강)</v>
      </c>
      <c r="J18" s="97">
        <f>달력!J18</f>
        <v>0</v>
      </c>
      <c r="K18" s="97">
        <f>달력!K18</f>
        <v>0</v>
      </c>
      <c r="L18" s="97" t="str">
        <f>달력!L18</f>
        <v/>
      </c>
      <c r="M18" s="97">
        <f>달력!M18</f>
        <v>0</v>
      </c>
      <c r="N18" s="97">
        <f>달력!N18</f>
        <v>0</v>
      </c>
      <c r="O18" s="97" t="str">
        <f>달력!O18</f>
        <v/>
      </c>
      <c r="P18" s="97">
        <f>달력!P18</f>
        <v>0</v>
      </c>
      <c r="Q18" s="97">
        <f>달력!Q18</f>
        <v>0</v>
      </c>
      <c r="R18" s="97" t="str">
        <f>달력!R18</f>
        <v/>
      </c>
      <c r="S18" s="97">
        <f>달력!S18</f>
        <v>0</v>
      </c>
      <c r="T18" s="97">
        <f>달력!T18</f>
        <v>0</v>
      </c>
      <c r="U18" s="97" t="str">
        <f>달력!U18</f>
        <v/>
      </c>
      <c r="V18" s="33"/>
    </row>
    <row r="19" spans="2:22" s="35" customFormat="1" ht="14.25" customHeight="1">
      <c r="B19" s="33"/>
      <c r="C19" s="97" t="str">
        <f>달력!C19</f>
        <v/>
      </c>
      <c r="D19" s="97">
        <f>달력!D19</f>
        <v>0</v>
      </c>
      <c r="E19" s="97">
        <f>달력!E19</f>
        <v>0</v>
      </c>
      <c r="F19" s="97" t="str">
        <f>달력!F19</f>
        <v/>
      </c>
      <c r="G19" s="97">
        <f>달력!G19</f>
        <v>0</v>
      </c>
      <c r="H19" s="97">
        <f>달력!H19</f>
        <v>0</v>
      </c>
      <c r="I19" s="97" t="str">
        <f>달력!I19</f>
        <v>자격증_11월 1차</v>
      </c>
      <c r="J19" s="97">
        <f>달력!J19</f>
        <v>0</v>
      </c>
      <c r="K19" s="97">
        <f>달력!K19</f>
        <v>0</v>
      </c>
      <c r="L19" s="97" t="str">
        <f>달력!L19</f>
        <v/>
      </c>
      <c r="M19" s="97">
        <f>달력!M19</f>
        <v>0</v>
      </c>
      <c r="N19" s="97">
        <f>달력!N19</f>
        <v>0</v>
      </c>
      <c r="O19" s="97" t="str">
        <f>달력!O19</f>
        <v/>
      </c>
      <c r="P19" s="97">
        <f>달력!P19</f>
        <v>0</v>
      </c>
      <c r="Q19" s="97">
        <f>달력!Q19</f>
        <v>0</v>
      </c>
      <c r="R19" s="97" t="str">
        <f>달력!R19</f>
        <v/>
      </c>
      <c r="S19" s="97">
        <f>달력!S19</f>
        <v>0</v>
      </c>
      <c r="T19" s="97">
        <f>달력!T19</f>
        <v>0</v>
      </c>
      <c r="U19" s="97" t="str">
        <f>달력!U19</f>
        <v/>
      </c>
      <c r="V19" s="33"/>
    </row>
    <row r="20" spans="2:22" s="35" customFormat="1" ht="14.25" customHeight="1">
      <c r="B20" s="33"/>
      <c r="C20" s="97" t="str">
        <f>달력!C20</f>
        <v/>
      </c>
      <c r="D20" s="97">
        <f>달력!D20</f>
        <v>0</v>
      </c>
      <c r="E20" s="97">
        <f>달력!E20</f>
        <v>0</v>
      </c>
      <c r="F20" s="97" t="str">
        <f>달력!F20</f>
        <v/>
      </c>
      <c r="G20" s="97">
        <f>달력!G20</f>
        <v>0</v>
      </c>
      <c r="H20" s="97">
        <f>달력!H20</f>
        <v>0</v>
      </c>
      <c r="I20" s="97" t="str">
        <f>달력!I20</f>
        <v/>
      </c>
      <c r="J20" s="97">
        <f>달력!J20</f>
        <v>0</v>
      </c>
      <c r="K20" s="97">
        <f>달력!K20</f>
        <v>0</v>
      </c>
      <c r="L20" s="97" t="str">
        <f>달력!L20</f>
        <v/>
      </c>
      <c r="M20" s="97">
        <f>달력!M20</f>
        <v>0</v>
      </c>
      <c r="N20" s="97">
        <f>달력!N20</f>
        <v>0</v>
      </c>
      <c r="O20" s="97" t="str">
        <f>달력!O20</f>
        <v/>
      </c>
      <c r="P20" s="97">
        <f>달력!P20</f>
        <v>0</v>
      </c>
      <c r="Q20" s="97">
        <f>달력!Q20</f>
        <v>0</v>
      </c>
      <c r="R20" s="97" t="str">
        <f>달력!R20</f>
        <v/>
      </c>
      <c r="S20" s="97">
        <f>달력!S20</f>
        <v>0</v>
      </c>
      <c r="T20" s="97">
        <f>달력!T20</f>
        <v>0</v>
      </c>
      <c r="U20" s="97" t="str">
        <f>달력!U20</f>
        <v/>
      </c>
      <c r="V20" s="33"/>
    </row>
    <row r="21" spans="2:22" s="34" customFormat="1" ht="21" customHeight="1">
      <c r="B21" s="33"/>
      <c r="C21" s="99">
        <f>달력!C21</f>
        <v>42694</v>
      </c>
      <c r="D21" s="96">
        <f>달력!D21</f>
        <v>0</v>
      </c>
      <c r="E21" s="96">
        <f>달력!E21</f>
        <v>0</v>
      </c>
      <c r="F21" s="99">
        <f>달력!F21</f>
        <v>42695</v>
      </c>
      <c r="G21" s="96">
        <f>달력!G21</f>
        <v>0</v>
      </c>
      <c r="H21" s="96">
        <f>달력!H21</f>
        <v>0</v>
      </c>
      <c r="I21" s="99">
        <f>달력!I21</f>
        <v>42696</v>
      </c>
      <c r="J21" s="96">
        <f>달력!J21</f>
        <v>0</v>
      </c>
      <c r="K21" s="96">
        <f>달력!K21</f>
        <v>0</v>
      </c>
      <c r="L21" s="99">
        <f>달력!L21</f>
        <v>42697</v>
      </c>
      <c r="M21" s="96">
        <f>달력!M21</f>
        <v>0</v>
      </c>
      <c r="N21" s="96">
        <f>달력!N21</f>
        <v>0</v>
      </c>
      <c r="O21" s="99">
        <f>달력!O21</f>
        <v>42698</v>
      </c>
      <c r="P21" s="96">
        <f>달력!P21</f>
        <v>0</v>
      </c>
      <c r="Q21" s="96">
        <f>달력!Q21</f>
        <v>0</v>
      </c>
      <c r="R21" s="99">
        <f>달력!R21</f>
        <v>42699</v>
      </c>
      <c r="S21" s="96">
        <f>달력!S21</f>
        <v>0</v>
      </c>
      <c r="T21" s="96">
        <f>달력!T21</f>
        <v>0</v>
      </c>
      <c r="U21" s="99">
        <f>달력!U21</f>
        <v>42700</v>
      </c>
      <c r="V21" s="33"/>
    </row>
    <row r="22" spans="2:22" s="35" customFormat="1" ht="14.25" customHeight="1">
      <c r="B22" s="33"/>
      <c r="C22" s="97" t="str">
        <f>달력!C22</f>
        <v/>
      </c>
      <c r="D22" s="97">
        <f>달력!D22</f>
        <v>0</v>
      </c>
      <c r="E22" s="97">
        <f>달력!E22</f>
        <v>0</v>
      </c>
      <c r="F22" s="97" t="str">
        <f>달력!F22</f>
        <v>30시간 25기(종강)</v>
      </c>
      <c r="G22" s="97">
        <f>달력!G22</f>
        <v>0</v>
      </c>
      <c r="H22" s="97">
        <f>달력!H22</f>
        <v>0</v>
      </c>
      <c r="I22" s="97" t="str">
        <f>달력!I22</f>
        <v/>
      </c>
      <c r="J22" s="97">
        <f>달력!J22</f>
        <v>0</v>
      </c>
      <c r="K22" s="97">
        <f>달력!K22</f>
        <v>0</v>
      </c>
      <c r="L22" s="97" t="str">
        <f>달력!L22</f>
        <v/>
      </c>
      <c r="M22" s="97">
        <f>달력!M22</f>
        <v>0</v>
      </c>
      <c r="N22" s="97">
        <f>달력!N22</f>
        <v>0</v>
      </c>
      <c r="O22" s="97" t="str">
        <f>달력!O22</f>
        <v/>
      </c>
      <c r="P22" s="97">
        <f>달력!P22</f>
        <v>0</v>
      </c>
      <c r="Q22" s="97">
        <f>달력!Q22</f>
        <v>0</v>
      </c>
      <c r="R22" s="97" t="str">
        <f>달력!R22</f>
        <v/>
      </c>
      <c r="S22" s="97">
        <f>달력!S22</f>
        <v>0</v>
      </c>
      <c r="T22" s="97">
        <f>달력!T22</f>
        <v>0</v>
      </c>
      <c r="U22" s="97" t="str">
        <f>달력!U22</f>
        <v/>
      </c>
      <c r="V22" s="33"/>
    </row>
    <row r="23" spans="2:22" s="35" customFormat="1" ht="14.25" customHeight="1">
      <c r="B23" s="33"/>
      <c r="C23" s="97" t="str">
        <f>달력!C23</f>
        <v/>
      </c>
      <c r="D23" s="97">
        <f>달력!D23</f>
        <v>0</v>
      </c>
      <c r="E23" s="97">
        <f>달력!E23</f>
        <v>0</v>
      </c>
      <c r="F23" s="97" t="str">
        <f>달력!F23</f>
        <v/>
      </c>
      <c r="G23" s="97">
        <f>달력!G23</f>
        <v>0</v>
      </c>
      <c r="H23" s="97">
        <f>달력!H23</f>
        <v>0</v>
      </c>
      <c r="I23" s="97" t="str">
        <f>달력!I23</f>
        <v/>
      </c>
      <c r="J23" s="97">
        <f>달력!J23</f>
        <v>0</v>
      </c>
      <c r="K23" s="97">
        <f>달력!K23</f>
        <v>0</v>
      </c>
      <c r="L23" s="97" t="str">
        <f>달력!L23</f>
        <v/>
      </c>
      <c r="M23" s="97">
        <f>달력!M23</f>
        <v>0</v>
      </c>
      <c r="N23" s="97">
        <f>달력!N23</f>
        <v>0</v>
      </c>
      <c r="O23" s="97" t="str">
        <f>달력!O23</f>
        <v/>
      </c>
      <c r="P23" s="97">
        <f>달력!P23</f>
        <v>0</v>
      </c>
      <c r="Q23" s="97">
        <f>달력!Q23</f>
        <v>0</v>
      </c>
      <c r="R23" s="97" t="str">
        <f>달력!R23</f>
        <v/>
      </c>
      <c r="S23" s="97">
        <f>달력!S23</f>
        <v>0</v>
      </c>
      <c r="T23" s="97">
        <f>달력!T23</f>
        <v>0</v>
      </c>
      <c r="U23" s="97" t="str">
        <f>달력!U23</f>
        <v/>
      </c>
      <c r="V23" s="33"/>
    </row>
    <row r="24" spans="2:22" s="35" customFormat="1" ht="14.25" customHeight="1">
      <c r="B24" s="33"/>
      <c r="C24" s="97" t="str">
        <f>달력!C24</f>
        <v/>
      </c>
      <c r="D24" s="97">
        <f>달력!D24</f>
        <v>0</v>
      </c>
      <c r="E24" s="97">
        <f>달력!E24</f>
        <v>0</v>
      </c>
      <c r="F24" s="97" t="str">
        <f>달력!F24</f>
        <v/>
      </c>
      <c r="G24" s="97">
        <f>달력!G24</f>
        <v>0</v>
      </c>
      <c r="H24" s="97">
        <f>달력!H24</f>
        <v>0</v>
      </c>
      <c r="I24" s="97" t="str">
        <f>달력!I24</f>
        <v/>
      </c>
      <c r="J24" s="97">
        <f>달력!J24</f>
        <v>0</v>
      </c>
      <c r="K24" s="97">
        <f>달력!K24</f>
        <v>0</v>
      </c>
      <c r="L24" s="97" t="str">
        <f>달력!L24</f>
        <v/>
      </c>
      <c r="M24" s="97">
        <f>달력!M24</f>
        <v>0</v>
      </c>
      <c r="N24" s="97">
        <f>달력!N24</f>
        <v>0</v>
      </c>
      <c r="O24" s="97" t="str">
        <f>달력!O24</f>
        <v/>
      </c>
      <c r="P24" s="97">
        <f>달력!P24</f>
        <v>0</v>
      </c>
      <c r="Q24" s="97">
        <f>달력!Q24</f>
        <v>0</v>
      </c>
      <c r="R24" s="97" t="str">
        <f>달력!R24</f>
        <v/>
      </c>
      <c r="S24" s="97">
        <f>달력!S24</f>
        <v>0</v>
      </c>
      <c r="T24" s="97">
        <f>달력!T24</f>
        <v>0</v>
      </c>
      <c r="U24" s="97" t="str">
        <f>달력!U24</f>
        <v/>
      </c>
      <c r="V24" s="33"/>
    </row>
    <row r="25" spans="2:22" s="35" customFormat="1" ht="14.25" customHeight="1">
      <c r="B25" s="33"/>
      <c r="C25" s="97" t="str">
        <f>달력!C25</f>
        <v/>
      </c>
      <c r="D25" s="97">
        <f>달력!D25</f>
        <v>0</v>
      </c>
      <c r="E25" s="97">
        <f>달력!E25</f>
        <v>0</v>
      </c>
      <c r="F25" s="97" t="str">
        <f>달력!F25</f>
        <v/>
      </c>
      <c r="G25" s="97">
        <f>달력!G25</f>
        <v>0</v>
      </c>
      <c r="H25" s="97">
        <f>달력!H25</f>
        <v>0</v>
      </c>
      <c r="I25" s="97" t="str">
        <f>달력!I25</f>
        <v/>
      </c>
      <c r="J25" s="97">
        <f>달력!J25</f>
        <v>0</v>
      </c>
      <c r="K25" s="97">
        <f>달력!K25</f>
        <v>0</v>
      </c>
      <c r="L25" s="97" t="str">
        <f>달력!L25</f>
        <v/>
      </c>
      <c r="M25" s="97">
        <f>달력!M25</f>
        <v>0</v>
      </c>
      <c r="N25" s="97">
        <f>달력!N25</f>
        <v>0</v>
      </c>
      <c r="O25" s="97" t="str">
        <f>달력!O25</f>
        <v/>
      </c>
      <c r="P25" s="97">
        <f>달력!P25</f>
        <v>0</v>
      </c>
      <c r="Q25" s="97">
        <f>달력!Q25</f>
        <v>0</v>
      </c>
      <c r="R25" s="97" t="str">
        <f>달력!R25</f>
        <v/>
      </c>
      <c r="S25" s="97">
        <f>달력!S25</f>
        <v>0</v>
      </c>
      <c r="T25" s="97">
        <f>달력!T25</f>
        <v>0</v>
      </c>
      <c r="U25" s="97" t="str">
        <f>달력!U25</f>
        <v/>
      </c>
      <c r="V25" s="33"/>
    </row>
    <row r="26" spans="2:22" s="34" customFormat="1" ht="21" customHeight="1">
      <c r="B26" s="33"/>
      <c r="C26" s="99">
        <f>달력!C26</f>
        <v>42701</v>
      </c>
      <c r="D26" s="96">
        <f>달력!D26</f>
        <v>0</v>
      </c>
      <c r="E26" s="96">
        <f>달력!E26</f>
        <v>0</v>
      </c>
      <c r="F26" s="99">
        <f>달력!F26</f>
        <v>42702</v>
      </c>
      <c r="G26" s="96">
        <f>달력!G26</f>
        <v>0</v>
      </c>
      <c r="H26" s="96">
        <f>달력!H26</f>
        <v>0</v>
      </c>
      <c r="I26" s="99">
        <f>달력!I26</f>
        <v>42703</v>
      </c>
      <c r="J26" s="96">
        <f>달력!J26</f>
        <v>0</v>
      </c>
      <c r="K26" s="96">
        <f>달력!K26</f>
        <v>0</v>
      </c>
      <c r="L26" s="99">
        <f>달력!L26</f>
        <v>42704</v>
      </c>
      <c r="M26" s="96">
        <f>달력!M26</f>
        <v>0</v>
      </c>
      <c r="N26" s="96">
        <f>달력!N26</f>
        <v>0</v>
      </c>
      <c r="O26" s="99">
        <f>달력!O26</f>
        <v>42705</v>
      </c>
      <c r="P26" s="96">
        <f>달력!P26</f>
        <v>0</v>
      </c>
      <c r="Q26" s="96">
        <f>달력!Q26</f>
        <v>0</v>
      </c>
      <c r="R26" s="99">
        <f>달력!R26</f>
        <v>42706</v>
      </c>
      <c r="S26" s="96">
        <f>달력!S26</f>
        <v>0</v>
      </c>
      <c r="T26" s="96">
        <f>달력!T26</f>
        <v>0</v>
      </c>
      <c r="U26" s="99">
        <f>달력!U26</f>
        <v>42707</v>
      </c>
      <c r="V26" s="33"/>
    </row>
    <row r="27" spans="2:22" s="35" customFormat="1" ht="14.25" customHeight="1">
      <c r="B27" s="33"/>
      <c r="C27" s="97" t="str">
        <f>달력!C27</f>
        <v/>
      </c>
      <c r="D27" s="97">
        <f>달력!D27</f>
        <v>0</v>
      </c>
      <c r="E27" s="97">
        <f>달력!E27</f>
        <v>0</v>
      </c>
      <c r="F27" s="97" t="str">
        <f>달력!F27</f>
        <v/>
      </c>
      <c r="G27" s="97">
        <f>달력!G27</f>
        <v>0</v>
      </c>
      <c r="H27" s="97">
        <f>달력!H27</f>
        <v>0</v>
      </c>
      <c r="I27" s="97" t="str">
        <f>달력!I27</f>
        <v>30시간 27기(개강)</v>
      </c>
      <c r="J27" s="97">
        <f>달력!J27</f>
        <v>0</v>
      </c>
      <c r="K27" s="97">
        <f>달력!K27</f>
        <v>0</v>
      </c>
      <c r="L27" s="97" t="str">
        <f>달력!L27</f>
        <v/>
      </c>
      <c r="M27" s="97">
        <f>달력!M27</f>
        <v>0</v>
      </c>
      <c r="N27" s="97">
        <f>달력!N27</f>
        <v>0</v>
      </c>
      <c r="O27" s="97" t="str">
        <f>달력!O27</f>
        <v>자격증_11월 2차</v>
      </c>
      <c r="P27" s="97">
        <f>달력!P27</f>
        <v>0</v>
      </c>
      <c r="Q27" s="97">
        <f>달력!Q27</f>
        <v>0</v>
      </c>
      <c r="R27" s="97" t="str">
        <f>달력!R27</f>
        <v/>
      </c>
      <c r="S27" s="97">
        <f>달력!S27</f>
        <v>0</v>
      </c>
      <c r="T27" s="97">
        <f>달력!T27</f>
        <v>0</v>
      </c>
      <c r="U27" s="97" t="str">
        <f>달력!U27</f>
        <v/>
      </c>
      <c r="V27" s="33"/>
    </row>
    <row r="28" spans="2:22" s="35" customFormat="1" ht="14.25" customHeight="1">
      <c r="B28" s="33"/>
      <c r="C28" s="97" t="str">
        <f>달력!C28</f>
        <v/>
      </c>
      <c r="D28" s="97">
        <f>달력!D28</f>
        <v>0</v>
      </c>
      <c r="E28" s="97">
        <f>달력!E28</f>
        <v>0</v>
      </c>
      <c r="F28" s="97" t="str">
        <f>달력!F28</f>
        <v/>
      </c>
      <c r="G28" s="97">
        <f>달력!G28</f>
        <v>0</v>
      </c>
      <c r="H28" s="97">
        <f>달력!H28</f>
        <v>0</v>
      </c>
      <c r="I28" s="97" t="str">
        <f>달력!I28</f>
        <v/>
      </c>
      <c r="J28" s="97">
        <f>달력!J28</f>
        <v>0</v>
      </c>
      <c r="K28" s="97">
        <f>달력!K28</f>
        <v>0</v>
      </c>
      <c r="L28" s="97" t="str">
        <f>달력!L28</f>
        <v/>
      </c>
      <c r="M28" s="97">
        <f>달력!M28</f>
        <v>0</v>
      </c>
      <c r="N28" s="97">
        <f>달력!N28</f>
        <v>0</v>
      </c>
      <c r="O28" s="97" t="str">
        <f>달력!O28</f>
        <v/>
      </c>
      <c r="P28" s="97">
        <f>달력!P28</f>
        <v>0</v>
      </c>
      <c r="Q28" s="97">
        <f>달력!Q28</f>
        <v>0</v>
      </c>
      <c r="R28" s="97" t="str">
        <f>달력!R28</f>
        <v/>
      </c>
      <c r="S28" s="97">
        <f>달력!S28</f>
        <v>0</v>
      </c>
      <c r="T28" s="97">
        <f>달력!T28</f>
        <v>0</v>
      </c>
      <c r="U28" s="97" t="str">
        <f>달력!U28</f>
        <v/>
      </c>
      <c r="V28" s="33"/>
    </row>
    <row r="29" spans="2:22" s="35" customFormat="1" ht="14.25" customHeight="1">
      <c r="B29" s="33"/>
      <c r="C29" s="97" t="str">
        <f>달력!C29</f>
        <v/>
      </c>
      <c r="D29" s="97">
        <f>달력!D29</f>
        <v>0</v>
      </c>
      <c r="E29" s="97">
        <f>달력!E29</f>
        <v>0</v>
      </c>
      <c r="F29" s="97" t="str">
        <f>달력!F29</f>
        <v/>
      </c>
      <c r="G29" s="97">
        <f>달력!G29</f>
        <v>0</v>
      </c>
      <c r="H29" s="97">
        <f>달력!H29</f>
        <v>0</v>
      </c>
      <c r="I29" s="97" t="str">
        <f>달력!I29</f>
        <v/>
      </c>
      <c r="J29" s="97">
        <f>달력!J29</f>
        <v>0</v>
      </c>
      <c r="K29" s="97">
        <f>달력!K29</f>
        <v>0</v>
      </c>
      <c r="L29" s="97" t="str">
        <f>달력!L29</f>
        <v/>
      </c>
      <c r="M29" s="97">
        <f>달력!M29</f>
        <v>0</v>
      </c>
      <c r="N29" s="97">
        <f>달력!N29</f>
        <v>0</v>
      </c>
      <c r="O29" s="97" t="str">
        <f>달력!O29</f>
        <v/>
      </c>
      <c r="P29" s="97">
        <f>달력!P29</f>
        <v>0</v>
      </c>
      <c r="Q29" s="97">
        <f>달력!Q29</f>
        <v>0</v>
      </c>
      <c r="R29" s="97" t="str">
        <f>달력!R29</f>
        <v/>
      </c>
      <c r="S29" s="97">
        <f>달력!S29</f>
        <v>0</v>
      </c>
      <c r="T29" s="97">
        <f>달력!T29</f>
        <v>0</v>
      </c>
      <c r="U29" s="97" t="str">
        <f>달력!U29</f>
        <v/>
      </c>
      <c r="V29" s="33"/>
    </row>
    <row r="30" spans="2:22" s="35" customFormat="1" ht="14.25" customHeight="1">
      <c r="B30" s="33"/>
      <c r="C30" s="97" t="str">
        <f>달력!C30</f>
        <v/>
      </c>
      <c r="D30" s="97">
        <f>달력!D30</f>
        <v>0</v>
      </c>
      <c r="E30" s="97">
        <f>달력!E30</f>
        <v>0</v>
      </c>
      <c r="F30" s="97" t="str">
        <f>달력!F30</f>
        <v/>
      </c>
      <c r="G30" s="97">
        <f>달력!G30</f>
        <v>0</v>
      </c>
      <c r="H30" s="97">
        <f>달력!H30</f>
        <v>0</v>
      </c>
      <c r="I30" s="97" t="str">
        <f>달력!I30</f>
        <v/>
      </c>
      <c r="J30" s="97">
        <f>달력!J30</f>
        <v>0</v>
      </c>
      <c r="K30" s="97">
        <f>달력!K30</f>
        <v>0</v>
      </c>
      <c r="L30" s="97" t="str">
        <f>달력!L30</f>
        <v/>
      </c>
      <c r="M30" s="97">
        <f>달력!M30</f>
        <v>0</v>
      </c>
      <c r="N30" s="97">
        <f>달력!N30</f>
        <v>0</v>
      </c>
      <c r="O30" s="97" t="str">
        <f>달력!O30</f>
        <v/>
      </c>
      <c r="P30" s="97">
        <f>달력!P30</f>
        <v>0</v>
      </c>
      <c r="Q30" s="97">
        <f>달력!Q30</f>
        <v>0</v>
      </c>
      <c r="R30" s="97" t="str">
        <f>달력!R30</f>
        <v/>
      </c>
      <c r="S30" s="97">
        <f>달력!S30</f>
        <v>0</v>
      </c>
      <c r="T30" s="97">
        <f>달력!T30</f>
        <v>0</v>
      </c>
      <c r="U30" s="97" t="str">
        <f>달력!U30</f>
        <v/>
      </c>
      <c r="V30" s="33"/>
    </row>
    <row r="31" spans="2:22" s="34" customFormat="1" ht="21" customHeight="1">
      <c r="B31" s="33"/>
      <c r="C31" s="99">
        <f>달력!C31</f>
        <v>42708</v>
      </c>
      <c r="D31" s="96">
        <f>달력!D31</f>
        <v>0</v>
      </c>
      <c r="E31" s="96">
        <f>달력!E31</f>
        <v>0</v>
      </c>
      <c r="F31" s="99">
        <f>달력!F31</f>
        <v>42709</v>
      </c>
      <c r="G31" s="97"/>
      <c r="H31" s="100"/>
      <c r="I31" s="111" t="str">
        <f>달력!I31</f>
        <v>메모:</v>
      </c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2"/>
      <c r="V31" s="33"/>
    </row>
    <row r="32" spans="2:22">
      <c r="B32" s="30"/>
      <c r="C32" s="97" t="str">
        <f>달력!C32</f>
        <v/>
      </c>
      <c r="D32" s="97">
        <f>달력!D32</f>
        <v>0</v>
      </c>
      <c r="E32" s="97">
        <f>달력!E32</f>
        <v>0</v>
      </c>
      <c r="F32" s="97" t="str">
        <f>달력!F32</f>
        <v>30시간 26기(종강)</v>
      </c>
      <c r="G32" s="101"/>
      <c r="H32" s="102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  <c r="V32" s="30"/>
    </row>
    <row r="33" spans="2:22" ht="16.5">
      <c r="B33" s="32"/>
      <c r="C33" s="97" t="str">
        <f>달력!C33</f>
        <v/>
      </c>
      <c r="D33" s="97">
        <f>달력!D33</f>
        <v>0</v>
      </c>
      <c r="E33" s="97">
        <f>달력!E33</f>
        <v>0</v>
      </c>
      <c r="F33" s="97" t="str">
        <f>달력!F33</f>
        <v>이벤트_직무연수 특별2과정(종료)</v>
      </c>
      <c r="G33" s="103"/>
      <c r="H33" s="104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4"/>
      <c r="V33" s="32"/>
    </row>
    <row r="34" spans="2:22" ht="16.5">
      <c r="B34" s="32"/>
      <c r="C34" s="97" t="str">
        <f>달력!C34</f>
        <v/>
      </c>
      <c r="D34" s="97">
        <f>달력!D34</f>
        <v>0</v>
      </c>
      <c r="E34" s="97">
        <f>달력!E34</f>
        <v>0</v>
      </c>
      <c r="F34" s="97" t="str">
        <f>달력!F34</f>
        <v/>
      </c>
      <c r="G34" s="103"/>
      <c r="H34" s="104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4"/>
      <c r="V34" s="32"/>
    </row>
    <row r="35" spans="2:22" ht="16.5">
      <c r="B35" s="32"/>
      <c r="C35" s="97" t="str">
        <f>달력!C35</f>
        <v/>
      </c>
      <c r="D35" s="97">
        <f>달력!D35</f>
        <v>0</v>
      </c>
      <c r="E35" s="97">
        <f>달력!E35</f>
        <v>0</v>
      </c>
      <c r="F35" s="97" t="str">
        <f>달력!F35</f>
        <v/>
      </c>
      <c r="G35" s="103"/>
      <c r="H35" s="10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6"/>
      <c r="V35" s="32"/>
    </row>
  </sheetData>
  <mergeCells count="2">
    <mergeCell ref="F2:L2"/>
    <mergeCell ref="I31:U35"/>
  </mergeCells>
  <phoneticPr fontId="14" type="noConversion"/>
  <printOptions horizontalCentered="1"/>
  <pageMargins left="0.4" right="0.4" top="0.4" bottom="0.4" header="0.3" footer="0.3"/>
  <pageSetup paperSize="9"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C14"/>
  <sheetViews>
    <sheetView workbookViewId="0"/>
  </sheetViews>
  <sheetFormatPr defaultRowHeight="16.5"/>
  <cols>
    <col min="1" max="1" width="1.5" customWidth="1"/>
    <col min="2" max="2" width="17.75" customWidth="1"/>
    <col min="3" max="3" width="12.25" customWidth="1"/>
  </cols>
  <sheetData>
    <row r="2" spans="2:3">
      <c r="B2" t="s">
        <v>5</v>
      </c>
      <c r="C2" t="s">
        <v>19</v>
      </c>
    </row>
    <row r="3" spans="2:3">
      <c r="B3" t="s">
        <v>7</v>
      </c>
      <c r="C3">
        <v>1</v>
      </c>
    </row>
    <row r="4" spans="2:3">
      <c r="B4" t="s">
        <v>8</v>
      </c>
      <c r="C4">
        <v>2</v>
      </c>
    </row>
    <row r="5" spans="2:3">
      <c r="B5" t="s">
        <v>9</v>
      </c>
      <c r="C5">
        <v>3</v>
      </c>
    </row>
    <row r="6" spans="2:3">
      <c r="B6" t="s">
        <v>10</v>
      </c>
      <c r="C6">
        <v>4</v>
      </c>
    </row>
    <row r="7" spans="2:3">
      <c r="B7" t="s">
        <v>11</v>
      </c>
      <c r="C7">
        <v>5</v>
      </c>
    </row>
    <row r="8" spans="2:3">
      <c r="B8" t="s">
        <v>12</v>
      </c>
      <c r="C8">
        <v>6</v>
      </c>
    </row>
    <row r="9" spans="2:3">
      <c r="B9" t="s">
        <v>13</v>
      </c>
      <c r="C9">
        <v>7</v>
      </c>
    </row>
    <row r="10" spans="2:3">
      <c r="B10" t="s">
        <v>14</v>
      </c>
      <c r="C10">
        <v>8</v>
      </c>
    </row>
    <row r="11" spans="2:3">
      <c r="B11" t="s">
        <v>15</v>
      </c>
      <c r="C11">
        <v>9</v>
      </c>
    </row>
    <row r="12" spans="2:3">
      <c r="B12" t="s">
        <v>16</v>
      </c>
      <c r="C12">
        <v>10</v>
      </c>
    </row>
    <row r="13" spans="2:3">
      <c r="B13" t="s">
        <v>17</v>
      </c>
      <c r="C13">
        <v>11</v>
      </c>
    </row>
    <row r="14" spans="2:3">
      <c r="B14" t="s">
        <v>18</v>
      </c>
      <c r="C14">
        <v>12</v>
      </c>
    </row>
  </sheetData>
  <phoneticPr fontId="1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7EEDD2A-EBF0-45B4-B4DE-20C23B6C5B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14</vt:i4>
      </vt:variant>
    </vt:vector>
  </HeadingPairs>
  <TitlesOfParts>
    <vt:vector size="18" baseType="lpstr">
      <vt:lpstr>이벤트</vt:lpstr>
      <vt:lpstr>달력</vt:lpstr>
      <vt:lpstr>인쇄 버전</vt:lpstr>
      <vt:lpstr>관리자</vt:lpstr>
      <vt:lpstr>'인쇄 버전'!DailyEvents</vt:lpstr>
      <vt:lpstr>DailyEvents</vt:lpstr>
      <vt:lpstr>'인쇄 버전'!Dates</vt:lpstr>
      <vt:lpstr>Dates</vt:lpstr>
      <vt:lpstr>'인쇄 버전'!Events</vt:lpstr>
      <vt:lpstr>Events</vt:lpstr>
      <vt:lpstr>'인쇄 버전'!MonthNum</vt:lpstr>
      <vt:lpstr>MonthNum</vt:lpstr>
      <vt:lpstr>MonthView</vt:lpstr>
      <vt:lpstr>이벤트!Print_Titles</vt:lpstr>
      <vt:lpstr>'인쇄 버전'!StartDate</vt:lpstr>
      <vt:lpstr>StartDate</vt:lpstr>
      <vt:lpstr>ViewMonth</vt:lpstr>
      <vt:lpstr>ViewYear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현정이</dc:creator>
  <cp:keywords/>
  <cp:lastModifiedBy>현정이</cp:lastModifiedBy>
  <cp:lastPrinted>2016-10-14T08:45:01Z</cp:lastPrinted>
  <dcterms:created xsi:type="dcterms:W3CDTF">2015-10-12T08:35:11Z</dcterms:created>
  <dcterms:modified xsi:type="dcterms:W3CDTF">2016-10-28T07:14:05Z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TC040368539991</vt:lpwstr>
  </property>
</Properties>
</file>