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정소리\Desktop\"/>
    </mc:Choice>
  </mc:AlternateContent>
  <bookViews>
    <workbookView xWindow="1320" yWindow="810" windowWidth="13440" windowHeight="7680"/>
  </bookViews>
  <sheets>
    <sheet name="Sheet1" sheetId="5" r:id="rId1"/>
    <sheet name="Sheet2" sheetId="6" r:id="rId2"/>
    <sheet name="Sheet3" sheetId="7" r:id="rId3"/>
  </sheets>
  <definedNames>
    <definedName name="사용보너스">Sheet1!$E$16:$F$18</definedName>
    <definedName name="종목">Sheet1!$A$16:$C$21</definedName>
  </definedNames>
  <calcPr calcId="171027"/>
</workbook>
</file>

<file path=xl/calcChain.xml><?xml version="1.0" encoding="utf-8"?>
<calcChain xmlns="http://schemas.openxmlformats.org/spreadsheetml/2006/main">
  <c r="G5" i="5" l="1"/>
  <c r="G6" i="5"/>
  <c r="G7" i="5"/>
  <c r="G8" i="5"/>
  <c r="G9" i="5"/>
  <c r="G10" i="5"/>
  <c r="G11" i="5"/>
  <c r="G12" i="5"/>
  <c r="G13" i="5"/>
  <c r="G4" i="5"/>
  <c r="F5" i="5"/>
  <c r="F6" i="5"/>
  <c r="F7" i="5"/>
  <c r="F8" i="5"/>
  <c r="F9" i="5"/>
  <c r="F10" i="5"/>
  <c r="F11" i="5"/>
  <c r="F12" i="5"/>
  <c r="F13" i="5"/>
  <c r="F4" i="5"/>
  <c r="D5" i="5"/>
  <c r="D6" i="5"/>
  <c r="D7" i="5"/>
  <c r="D8" i="5"/>
  <c r="D9" i="5"/>
  <c r="D10" i="5"/>
  <c r="D11" i="5"/>
  <c r="D12" i="5"/>
  <c r="D13" i="5"/>
  <c r="D4" i="5"/>
  <c r="C5" i="5"/>
  <c r="C6" i="5"/>
  <c r="C7" i="5"/>
  <c r="C8" i="5"/>
  <c r="C9" i="5"/>
  <c r="C10" i="5"/>
  <c r="C11" i="5"/>
  <c r="C12" i="5"/>
  <c r="C13" i="5"/>
  <c r="C4" i="5"/>
</calcChain>
</file>

<file path=xl/sharedStrings.xml><?xml version="1.0" encoding="utf-8"?>
<sst xmlns="http://schemas.openxmlformats.org/spreadsheetml/2006/main" count="45" uniqueCount="45">
  <si>
    <t>A</t>
    <phoneticPr fontId="2" type="noConversion"/>
  </si>
  <si>
    <t>B</t>
    <phoneticPr fontId="2" type="noConversion"/>
  </si>
  <si>
    <t>C</t>
    <phoneticPr fontId="2" type="noConversion"/>
  </si>
  <si>
    <t>D</t>
    <phoneticPr fontId="2" type="noConversion"/>
  </si>
  <si>
    <t>E</t>
    <phoneticPr fontId="2" type="noConversion"/>
  </si>
  <si>
    <t>F</t>
    <phoneticPr fontId="2" type="noConversion"/>
  </si>
  <si>
    <t>탁구</t>
    <phoneticPr fontId="2" type="noConversion"/>
  </si>
  <si>
    <t>테니스</t>
    <phoneticPr fontId="2" type="noConversion"/>
  </si>
  <si>
    <t>골프</t>
    <phoneticPr fontId="2" type="noConversion"/>
  </si>
  <si>
    <t>헬스</t>
    <phoneticPr fontId="2" type="noConversion"/>
  </si>
  <si>
    <t>성   명</t>
    <phoneticPr fontId="2" type="noConversion"/>
  </si>
  <si>
    <t>회원번호</t>
    <phoneticPr fontId="2" type="noConversion"/>
  </si>
  <si>
    <t>종   목</t>
    <phoneticPr fontId="2" type="noConversion"/>
  </si>
  <si>
    <t>시간당요금</t>
    <phoneticPr fontId="2" type="noConversion"/>
  </si>
  <si>
    <t>사용시간</t>
    <phoneticPr fontId="2" type="noConversion"/>
  </si>
  <si>
    <t>사용요금</t>
    <phoneticPr fontId="2" type="noConversion"/>
  </si>
  <si>
    <t>보너스</t>
    <phoneticPr fontId="2" type="noConversion"/>
  </si>
  <si>
    <t>운동 코드</t>
    <phoneticPr fontId="2" type="noConversion"/>
  </si>
  <si>
    <t>종목</t>
    <phoneticPr fontId="2" type="noConversion"/>
  </si>
  <si>
    <t>스포츠 센터 요금 산정</t>
    <phoneticPr fontId="2" type="noConversion"/>
  </si>
  <si>
    <t>이성원</t>
    <phoneticPr fontId="5" type="noConversion"/>
  </si>
  <si>
    <t>유재식</t>
    <phoneticPr fontId="5" type="noConversion"/>
  </si>
  <si>
    <t>박명순</t>
    <phoneticPr fontId="5" type="noConversion"/>
  </si>
  <si>
    <t>정준희</t>
    <phoneticPr fontId="5" type="noConversion"/>
  </si>
  <si>
    <t>전현모</t>
    <phoneticPr fontId="5" type="noConversion"/>
  </si>
  <si>
    <t>지성진</t>
    <phoneticPr fontId="5" type="noConversion"/>
  </si>
  <si>
    <t>김용민</t>
    <phoneticPr fontId="5" type="noConversion"/>
  </si>
  <si>
    <t>이광순</t>
    <phoneticPr fontId="5" type="noConversion"/>
  </si>
  <si>
    <t>시간당 요금</t>
    <phoneticPr fontId="2" type="noConversion"/>
  </si>
  <si>
    <t>박나라</t>
    <phoneticPr fontId="2" type="noConversion"/>
  </si>
  <si>
    <t>김히철</t>
    <phoneticPr fontId="2" type="noConversion"/>
  </si>
  <si>
    <t>B1205</t>
    <phoneticPr fontId="2" type="noConversion"/>
  </si>
  <si>
    <t>E1206</t>
    <phoneticPr fontId="2" type="noConversion"/>
  </si>
  <si>
    <t>C2104</t>
    <phoneticPr fontId="2" type="noConversion"/>
  </si>
  <si>
    <t>D2506</t>
    <phoneticPr fontId="2" type="noConversion"/>
  </si>
  <si>
    <t>A1211</t>
    <phoneticPr fontId="2" type="noConversion"/>
  </si>
  <si>
    <t>E1235</t>
    <phoneticPr fontId="2" type="noConversion"/>
  </si>
  <si>
    <t>B1433</t>
    <phoneticPr fontId="2" type="noConversion"/>
  </si>
  <si>
    <t>A2102</t>
    <phoneticPr fontId="2" type="noConversion"/>
  </si>
  <si>
    <t>C2117</t>
    <phoneticPr fontId="2" type="noConversion"/>
  </si>
  <si>
    <t>F1413</t>
    <phoneticPr fontId="2" type="noConversion"/>
  </si>
  <si>
    <t>필라테스</t>
    <phoneticPr fontId="2" type="noConversion"/>
  </si>
  <si>
    <t>자유수영</t>
    <phoneticPr fontId="2" type="noConversion"/>
  </si>
  <si>
    <t>사용요금</t>
    <phoneticPr fontId="2" type="noConversion"/>
  </si>
  <si>
    <t>보너스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</si>
</sst>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9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6"/>
      <name val="맑은 고딕"/>
      <family val="3"/>
      <charset val="129"/>
      <scheme val="minor"/>
    </font>
    <font>
      <sz val="1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3" fillId="0" borderId="1" xfId="1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41" fontId="7" fillId="0" borderId="1" xfId="1" applyFont="1" applyBorder="1">
      <alignment vertical="center"/>
    </xf>
    <xf numFmtId="41" fontId="7" fillId="0" borderId="1" xfId="0" applyNumberFormat="1" applyFont="1" applyBorder="1">
      <alignment vertical="center"/>
    </xf>
    <xf numFmtId="0" fontId="7" fillId="0" borderId="1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>
      <selection activeCell="F5" sqref="F5"/>
    </sheetView>
  </sheetViews>
  <sheetFormatPr defaultRowHeight="16.5"/>
  <cols>
    <col min="1" max="7" width="11" style="1" customWidth="1"/>
    <col min="8" max="16384" width="8.88671875" style="1"/>
  </cols>
  <sheetData>
    <row r="1" spans="1:7" ht="26.25">
      <c r="A1" s="8" t="s">
        <v>19</v>
      </c>
      <c r="B1" s="8"/>
      <c r="C1" s="8"/>
      <c r="D1" s="8"/>
      <c r="E1" s="8"/>
      <c r="F1" s="8"/>
      <c r="G1" s="8"/>
    </row>
    <row r="2" spans="1:7" ht="13.5" customHeight="1">
      <c r="A2" s="2"/>
      <c r="B2" s="2"/>
      <c r="C2" s="2"/>
      <c r="E2" s="3"/>
    </row>
    <row r="3" spans="1:7">
      <c r="A3" s="9" t="s">
        <v>10</v>
      </c>
      <c r="B3" s="9" t="s">
        <v>11</v>
      </c>
      <c r="C3" s="9" t="s">
        <v>12</v>
      </c>
      <c r="D3" s="9" t="s">
        <v>13</v>
      </c>
      <c r="E3" s="9" t="s">
        <v>14</v>
      </c>
      <c r="F3" s="9" t="s">
        <v>15</v>
      </c>
      <c r="G3" s="9" t="s">
        <v>16</v>
      </c>
    </row>
    <row r="4" spans="1:7">
      <c r="A4" s="10" t="s">
        <v>20</v>
      </c>
      <c r="B4" s="11" t="s">
        <v>31</v>
      </c>
      <c r="C4" s="12" t="str">
        <f t="shared" ref="C4:C13" si="0">VLOOKUP(B4,종목,2)</f>
        <v>필라테스</v>
      </c>
      <c r="D4" s="13">
        <f>VLOOKUP(C4,$B$16:$C$21,2,0)</f>
        <v>6000</v>
      </c>
      <c r="E4" s="11">
        <v>52</v>
      </c>
      <c r="F4" s="14">
        <f>D4*E4</f>
        <v>312000</v>
      </c>
      <c r="G4" s="13">
        <f t="shared" ref="G4:G13" si="1">VLOOKUP(F4,사용보너스,2)</f>
        <v>30000</v>
      </c>
    </row>
    <row r="5" spans="1:7">
      <c r="A5" s="10" t="s">
        <v>21</v>
      </c>
      <c r="B5" s="11" t="s">
        <v>32</v>
      </c>
      <c r="C5" s="12" t="str">
        <f t="shared" si="0"/>
        <v>골프</v>
      </c>
      <c r="D5" s="13">
        <f t="shared" ref="D5:D13" si="2">VLOOKUP(C5,$B$16:$C$21,2,0)</f>
        <v>8000</v>
      </c>
      <c r="E5" s="11">
        <v>16</v>
      </c>
      <c r="F5" s="14">
        <f t="shared" ref="F5:F13" si="3">D5*E5</f>
        <v>128000</v>
      </c>
      <c r="G5" s="13">
        <f t="shared" si="1"/>
        <v>10000</v>
      </c>
    </row>
    <row r="6" spans="1:7">
      <c r="A6" s="10" t="s">
        <v>22</v>
      </c>
      <c r="B6" s="11" t="s">
        <v>33</v>
      </c>
      <c r="C6" s="12" t="str">
        <f t="shared" si="0"/>
        <v>테니스</v>
      </c>
      <c r="D6" s="13">
        <f t="shared" si="2"/>
        <v>7000</v>
      </c>
      <c r="E6" s="11">
        <v>35</v>
      </c>
      <c r="F6" s="14">
        <f t="shared" si="3"/>
        <v>245000</v>
      </c>
      <c r="G6" s="13">
        <f t="shared" si="1"/>
        <v>20000</v>
      </c>
    </row>
    <row r="7" spans="1:7">
      <c r="A7" s="15" t="s">
        <v>23</v>
      </c>
      <c r="B7" s="11" t="s">
        <v>34</v>
      </c>
      <c r="C7" s="12" t="str">
        <f t="shared" si="0"/>
        <v>자유수영</v>
      </c>
      <c r="D7" s="13">
        <f t="shared" si="2"/>
        <v>4000</v>
      </c>
      <c r="E7" s="11">
        <v>28</v>
      </c>
      <c r="F7" s="14">
        <f t="shared" si="3"/>
        <v>112000</v>
      </c>
      <c r="G7" s="13">
        <f t="shared" si="1"/>
        <v>10000</v>
      </c>
    </row>
    <row r="8" spans="1:7">
      <c r="A8" s="10" t="s">
        <v>24</v>
      </c>
      <c r="B8" s="11" t="s">
        <v>35</v>
      </c>
      <c r="C8" s="12" t="str">
        <f t="shared" si="0"/>
        <v>탁구</v>
      </c>
      <c r="D8" s="13">
        <f t="shared" si="2"/>
        <v>4000</v>
      </c>
      <c r="E8" s="11">
        <v>60</v>
      </c>
      <c r="F8" s="14">
        <f t="shared" si="3"/>
        <v>240000</v>
      </c>
      <c r="G8" s="13">
        <f t="shared" si="1"/>
        <v>20000</v>
      </c>
    </row>
    <row r="9" spans="1:7">
      <c r="A9" s="10" t="s">
        <v>25</v>
      </c>
      <c r="B9" s="11" t="s">
        <v>36</v>
      </c>
      <c r="C9" s="12" t="str">
        <f t="shared" si="0"/>
        <v>골프</v>
      </c>
      <c r="D9" s="13">
        <f t="shared" si="2"/>
        <v>8000</v>
      </c>
      <c r="E9" s="11">
        <v>42</v>
      </c>
      <c r="F9" s="14">
        <f t="shared" si="3"/>
        <v>336000</v>
      </c>
      <c r="G9" s="13">
        <f t="shared" si="1"/>
        <v>30000</v>
      </c>
    </row>
    <row r="10" spans="1:7">
      <c r="A10" s="10" t="s">
        <v>26</v>
      </c>
      <c r="B10" s="11" t="s">
        <v>37</v>
      </c>
      <c r="C10" s="12" t="str">
        <f t="shared" si="0"/>
        <v>필라테스</v>
      </c>
      <c r="D10" s="13">
        <f t="shared" si="2"/>
        <v>6000</v>
      </c>
      <c r="E10" s="11">
        <v>51</v>
      </c>
      <c r="F10" s="14">
        <f t="shared" si="3"/>
        <v>306000</v>
      </c>
      <c r="G10" s="13">
        <f t="shared" si="1"/>
        <v>30000</v>
      </c>
    </row>
    <row r="11" spans="1:7">
      <c r="A11" s="10" t="s">
        <v>27</v>
      </c>
      <c r="B11" s="11" t="s">
        <v>38</v>
      </c>
      <c r="C11" s="12" t="str">
        <f t="shared" si="0"/>
        <v>탁구</v>
      </c>
      <c r="D11" s="13">
        <f t="shared" si="2"/>
        <v>4000</v>
      </c>
      <c r="E11" s="11">
        <v>32</v>
      </c>
      <c r="F11" s="14">
        <f t="shared" si="3"/>
        <v>128000</v>
      </c>
      <c r="G11" s="13">
        <f t="shared" si="1"/>
        <v>10000</v>
      </c>
    </row>
    <row r="12" spans="1:7">
      <c r="A12" s="11" t="s">
        <v>29</v>
      </c>
      <c r="B12" s="11" t="s">
        <v>39</v>
      </c>
      <c r="C12" s="12" t="str">
        <f t="shared" si="0"/>
        <v>테니스</v>
      </c>
      <c r="D12" s="13">
        <f t="shared" si="2"/>
        <v>7000</v>
      </c>
      <c r="E12" s="11">
        <v>51</v>
      </c>
      <c r="F12" s="14">
        <f t="shared" si="3"/>
        <v>357000</v>
      </c>
      <c r="G12" s="13">
        <f t="shared" si="1"/>
        <v>30000</v>
      </c>
    </row>
    <row r="13" spans="1:7">
      <c r="A13" s="11" t="s">
        <v>30</v>
      </c>
      <c r="B13" s="11" t="s">
        <v>40</v>
      </c>
      <c r="C13" s="12" t="str">
        <f t="shared" si="0"/>
        <v>헬스</v>
      </c>
      <c r="D13" s="13">
        <f t="shared" si="2"/>
        <v>4000</v>
      </c>
      <c r="E13" s="11">
        <v>36</v>
      </c>
      <c r="F13" s="14">
        <f t="shared" si="3"/>
        <v>144000</v>
      </c>
      <c r="G13" s="13">
        <f t="shared" si="1"/>
        <v>10000</v>
      </c>
    </row>
    <row r="15" spans="1:7">
      <c r="A15" s="4" t="s">
        <v>17</v>
      </c>
      <c r="B15" s="4" t="s">
        <v>18</v>
      </c>
      <c r="C15" s="4" t="s">
        <v>28</v>
      </c>
      <c r="E15" s="7" t="s">
        <v>43</v>
      </c>
      <c r="F15" s="7" t="s">
        <v>44</v>
      </c>
    </row>
    <row r="16" spans="1:7">
      <c r="A16" s="5" t="s">
        <v>0</v>
      </c>
      <c r="B16" s="5" t="s">
        <v>6</v>
      </c>
      <c r="C16" s="6">
        <v>4000</v>
      </c>
      <c r="E16" s="6">
        <v>100000</v>
      </c>
      <c r="F16" s="6">
        <v>10000</v>
      </c>
    </row>
    <row r="17" spans="1:6">
      <c r="A17" s="5" t="s">
        <v>1</v>
      </c>
      <c r="B17" s="5" t="s">
        <v>41</v>
      </c>
      <c r="C17" s="6">
        <v>6000</v>
      </c>
      <c r="E17" s="6">
        <v>200000</v>
      </c>
      <c r="F17" s="6">
        <v>20000</v>
      </c>
    </row>
    <row r="18" spans="1:6">
      <c r="A18" s="5" t="s">
        <v>2</v>
      </c>
      <c r="B18" s="5" t="s">
        <v>7</v>
      </c>
      <c r="C18" s="6">
        <v>7000</v>
      </c>
      <c r="E18" s="6">
        <v>300000</v>
      </c>
      <c r="F18" s="6">
        <v>30000</v>
      </c>
    </row>
    <row r="19" spans="1:6">
      <c r="A19" s="5" t="s">
        <v>3</v>
      </c>
      <c r="B19" s="5" t="s">
        <v>42</v>
      </c>
      <c r="C19" s="6">
        <v>4000</v>
      </c>
    </row>
    <row r="20" spans="1:6">
      <c r="A20" s="5" t="s">
        <v>4</v>
      </c>
      <c r="B20" s="5" t="s">
        <v>8</v>
      </c>
      <c r="C20" s="6">
        <v>8000</v>
      </c>
    </row>
    <row r="21" spans="1:6">
      <c r="A21" s="5" t="s">
        <v>5</v>
      </c>
      <c r="B21" s="5" t="s">
        <v>9</v>
      </c>
      <c r="C21" s="6">
        <v>4000</v>
      </c>
    </row>
    <row r="23" spans="1:6">
      <c r="A23" s="2"/>
    </row>
  </sheetData>
  <mergeCells count="1">
    <mergeCell ref="A1:G1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사용보너스</vt:lpstr>
      <vt:lpstr>종목</vt:lpstr>
    </vt:vector>
  </TitlesOfParts>
  <Company>리스컴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이영미</dc:creator>
  <cp:lastModifiedBy>정소리</cp:lastModifiedBy>
  <cp:lastPrinted>2005-03-19T08:49:58Z</cp:lastPrinted>
  <dcterms:created xsi:type="dcterms:W3CDTF">2002-11-14T07:00:39Z</dcterms:created>
  <dcterms:modified xsi:type="dcterms:W3CDTF">2017-07-09T14:58:30Z</dcterms:modified>
</cp:coreProperties>
</file>