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240" yWindow="30" windowWidth="11760" windowHeight="9000" activeTab="1" xr2:uid="{00000000-000D-0000-FFFF-FFFF00000000}"/>
  </bookViews>
  <sheets>
    <sheet name="매출현황" sheetId="4" r:id="rId1"/>
    <sheet name="판매실적" sheetId="5" r:id="rId2"/>
  </sheets>
  <externalReferences>
    <externalReference r:id="rId3"/>
  </externalReferences>
  <definedNames>
    <definedName name="_xlnm._FilterDatabase" localSheetId="0" hidden="1">매출현황!$A$3:$G$42</definedName>
    <definedName name="anscount" hidden="1">1</definedName>
    <definedName name="_xlnm.Print_Titles" localSheetId="0">매출현황!$1:$3</definedName>
    <definedName name="기록">[1]마라톤기록표!$G$4:$G$17,[1]마라톤기록표!$C$3:$C$17,[1]마라톤기록표!$K$4:$K$17</definedName>
  </definedNames>
  <calcPr calcId="171027"/>
</workbook>
</file>

<file path=xl/calcChain.xml><?xml version="1.0" encoding="utf-8"?>
<calcChain xmlns="http://schemas.openxmlformats.org/spreadsheetml/2006/main">
  <c r="H13" i="5" l="1"/>
  <c r="H6" i="5"/>
  <c r="H7" i="5"/>
  <c r="H8" i="5"/>
  <c r="H9" i="5"/>
  <c r="H10" i="5"/>
  <c r="H11" i="5"/>
  <c r="H12" i="5"/>
  <c r="H5" i="5"/>
  <c r="G6" i="5"/>
  <c r="G7" i="5"/>
  <c r="G8" i="5"/>
  <c r="G9" i="5"/>
  <c r="G10" i="5"/>
  <c r="G11" i="5"/>
  <c r="G12" i="5"/>
  <c r="G5" i="5"/>
  <c r="C5" i="4"/>
  <c r="C6" i="4" s="1"/>
  <c r="C7" i="4" s="1"/>
  <c r="C8" i="4" s="1"/>
  <c r="C9" i="4" s="1"/>
  <c r="C10" i="4" s="1"/>
  <c r="C11" i="4" s="1"/>
  <c r="C12" i="4" s="1"/>
  <c r="C14" i="4"/>
  <c r="C15" i="4" s="1"/>
  <c r="C16" i="4" s="1"/>
  <c r="C17" i="4" s="1"/>
  <c r="C18" i="4" s="1"/>
  <c r="C19" i="4" s="1"/>
  <c r="C20" i="4" s="1"/>
  <c r="C21" i="4" s="1"/>
  <c r="C23" i="4"/>
  <c r="C24" i="4"/>
  <c r="C25" i="4" s="1"/>
  <c r="C26" i="4" s="1"/>
  <c r="C27" i="4" s="1"/>
  <c r="C28" i="4" s="1"/>
  <c r="C29" i="4" s="1"/>
  <c r="C30" i="4" s="1"/>
  <c r="C31" i="4" s="1"/>
  <c r="C32" i="4" s="1"/>
  <c r="C34" i="4"/>
  <c r="C35" i="4" s="1"/>
  <c r="C37" i="4"/>
  <c r="C38" i="4"/>
  <c r="C39" i="4" s="1"/>
  <c r="C40" i="4" s="1"/>
  <c r="C41" i="4" s="1"/>
  <c r="C42" i="4" s="1"/>
  <c r="E13" i="5" l="1"/>
  <c r="F13" i="5"/>
  <c r="G33" i="4" l="1"/>
  <c r="G22" i="4"/>
  <c r="G41" i="4" l="1"/>
  <c r="G42" i="4"/>
  <c r="G39" i="4"/>
  <c r="G36" i="4"/>
  <c r="G37" i="4"/>
  <c r="G28" i="4"/>
  <c r="G29" i="4"/>
  <c r="G30" i="4"/>
  <c r="G31" i="4"/>
  <c r="G32" i="4"/>
  <c r="G25" i="4"/>
  <c r="G15" i="4"/>
  <c r="G16" i="4"/>
  <c r="G6" i="4"/>
  <c r="G4" i="4"/>
  <c r="G23" i="4" l="1"/>
  <c r="G38" i="4"/>
  <c r="G24" i="4"/>
  <c r="G14" i="4"/>
  <c r="G26" i="4"/>
  <c r="G5" i="4"/>
  <c r="G27" i="4"/>
  <c r="G17" i="4"/>
  <c r="G40" i="4"/>
  <c r="G7" i="4"/>
  <c r="G8" i="4"/>
  <c r="G18" i="4"/>
  <c r="G34" i="4"/>
  <c r="G19" i="4"/>
  <c r="G9" i="4"/>
  <c r="G10" i="4"/>
  <c r="G11" i="4"/>
  <c r="G12" i="4"/>
  <c r="G20" i="4"/>
  <c r="G35" i="4"/>
  <c r="G21" i="4"/>
  <c r="G13" i="4" l="1"/>
</calcChain>
</file>

<file path=xl/sharedStrings.xml><?xml version="1.0" encoding="utf-8"?>
<sst xmlns="http://schemas.openxmlformats.org/spreadsheetml/2006/main" count="86" uniqueCount="68">
  <si>
    <t>주문일</t>
    <phoneticPr fontId="8" type="noConversion"/>
  </si>
  <si>
    <t>제품</t>
  </si>
  <si>
    <t>분류</t>
    <phoneticPr fontId="8" type="noConversion"/>
  </si>
  <si>
    <t>단가</t>
  </si>
  <si>
    <t>수량</t>
  </si>
  <si>
    <t>할인율</t>
  </si>
  <si>
    <t>매출</t>
    <phoneticPr fontId="8" type="noConversion"/>
  </si>
  <si>
    <t>돌핀기모 맨투맨</t>
  </si>
  <si>
    <t>티셔츠</t>
  </si>
  <si>
    <t>스웨트팬츠</t>
  </si>
  <si>
    <t>바지</t>
    <phoneticPr fontId="11" type="noConversion"/>
  </si>
  <si>
    <t>커팅스커트</t>
  </si>
  <si>
    <t>스커트</t>
    <phoneticPr fontId="11" type="noConversion"/>
  </si>
  <si>
    <t>와이드네오 후드티</t>
  </si>
  <si>
    <t>액세서리</t>
    <phoneticPr fontId="11" type="noConversion"/>
  </si>
  <si>
    <t>무광하드 케이스</t>
    <phoneticPr fontId="11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</si>
  <si>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</si>
  <si>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</si>
  <si>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</si>
  <si>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</si>
  <si>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</si>
  <si>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</si>
  <si>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드레스</t>
    <phoneticPr fontId="11" type="noConversion"/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</si>
  <si>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</si>
  <si>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</si>
  <si>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</si>
  <si>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</si>
  <si>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</si>
  <si>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</si>
  <si>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</si>
  <si>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</si>
  <si>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</si>
  <si>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</si>
  <si>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</si>
  <si>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</si>
  <si>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</si>
  <si>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매출현황</t>
    <phoneticPr fontId="8" type="noConversion"/>
  </si>
  <si>
    <t>합계</t>
    <phoneticPr fontId="11" type="noConversion"/>
  </si>
  <si>
    <t>이광순</t>
    <phoneticPr fontId="11" type="noConversion"/>
  </si>
  <si>
    <t>남성의류</t>
    <phoneticPr fontId="11" type="noConversion"/>
  </si>
  <si>
    <t>패션영업부</t>
    <phoneticPr fontId="11" type="noConversion"/>
  </si>
  <si>
    <t>김용민</t>
    <phoneticPr fontId="11" type="noConversion"/>
  </si>
  <si>
    <t>냉동</t>
    <phoneticPr fontId="11" type="noConversion"/>
  </si>
  <si>
    <t>식품영업부</t>
    <phoneticPr fontId="11" type="noConversion"/>
  </si>
  <si>
    <t>지성진</t>
    <phoneticPr fontId="11" type="noConversion"/>
  </si>
  <si>
    <t>여성의류</t>
    <phoneticPr fontId="11" type="noConversion"/>
  </si>
  <si>
    <t>전현모</t>
    <phoneticPr fontId="11" type="noConversion"/>
  </si>
  <si>
    <t>대형가전</t>
    <phoneticPr fontId="11" type="noConversion"/>
  </si>
  <si>
    <t>가전영업부</t>
    <phoneticPr fontId="11" type="noConversion"/>
  </si>
  <si>
    <t>정준희</t>
    <phoneticPr fontId="11" type="noConversion"/>
  </si>
  <si>
    <t>수산물</t>
    <phoneticPr fontId="11" type="noConversion"/>
  </si>
  <si>
    <t>식품영업부</t>
    <phoneticPr fontId="11" type="noConversion"/>
  </si>
  <si>
    <t>박명순</t>
    <phoneticPr fontId="11" type="noConversion"/>
  </si>
  <si>
    <t>잡화</t>
    <phoneticPr fontId="11" type="noConversion"/>
  </si>
  <si>
    <t>패션영업부</t>
    <phoneticPr fontId="11" type="noConversion"/>
  </si>
  <si>
    <t>유재식</t>
    <phoneticPr fontId="11" type="noConversion"/>
  </si>
  <si>
    <t>생활가전</t>
    <phoneticPr fontId="11" type="noConversion"/>
  </si>
  <si>
    <t>이성원</t>
    <phoneticPr fontId="11" type="noConversion"/>
  </si>
  <si>
    <t>정육</t>
    <phoneticPr fontId="11" type="noConversion"/>
  </si>
  <si>
    <t>매출 비율</t>
    <phoneticPr fontId="11" type="noConversion"/>
  </si>
  <si>
    <t>달성률 (%)</t>
    <phoneticPr fontId="11" type="noConversion"/>
  </si>
  <si>
    <t>2016년도 목표</t>
    <phoneticPr fontId="11" type="noConversion"/>
  </si>
  <si>
    <t>2016년도 실적</t>
    <phoneticPr fontId="11" type="noConversion"/>
  </si>
  <si>
    <t>담당자</t>
    <phoneticPr fontId="11" type="noConversion"/>
  </si>
  <si>
    <t>제품분류</t>
    <phoneticPr fontId="11" type="noConversion"/>
  </si>
  <si>
    <t>단위:천원</t>
    <phoneticPr fontId="11" type="noConversion"/>
  </si>
  <si>
    <t>2016년 판매실적 현황</t>
    <phoneticPr fontId="11" type="noConversion"/>
  </si>
  <si>
    <t>부서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</si>
</sst>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\\#,##0;&quot;-\&quot;#,##0"/>
    <numFmt numFmtId="177" formatCode="#,##0_);[Red]\(#,##0\)"/>
    <numFmt numFmtId="178" formatCode="m&quot;월&quot;\ d&quot;일&quot;;@"/>
  </numFmts>
  <fonts count="15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theme="0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color indexed="8"/>
      <name val="맑은 고딕"/>
      <family val="3"/>
      <charset val="129"/>
      <scheme val="major"/>
    </font>
    <font>
      <b/>
      <sz val="11"/>
      <color theme="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11"/>
      <color rgb="FF006100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/>
    <xf numFmtId="0" fontId="13" fillId="4" borderId="0" applyNumberFormat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7" fillId="0" borderId="0" xfId="2" applyFont="1" applyAlignment="1">
      <alignment horizontal="centerContinuous" vertical="center"/>
    </xf>
    <xf numFmtId="0" fontId="9" fillId="0" borderId="0" xfId="3" applyFont="1">
      <alignment vertical="center"/>
    </xf>
    <xf numFmtId="176" fontId="9" fillId="0" borderId="1" xfId="3" applyNumberFormat="1" applyFont="1" applyFill="1" applyBorder="1" applyAlignment="1">
      <alignment horizontal="left" vertical="center" wrapText="1"/>
    </xf>
    <xf numFmtId="176" fontId="9" fillId="0" borderId="1" xfId="3" applyNumberFormat="1" applyFont="1" applyFill="1" applyBorder="1" applyAlignment="1">
      <alignment horizontal="center" vertical="center" wrapText="1"/>
    </xf>
    <xf numFmtId="177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9" fontId="9" fillId="0" borderId="1" xfId="4" applyFont="1" applyFill="1" applyBorder="1" applyAlignment="1">
      <alignment horizontal="center" vertical="center" wrapText="1"/>
    </xf>
    <xf numFmtId="41" fontId="9" fillId="0" borderId="1" xfId="5" applyFont="1" applyBorder="1" applyAlignment="1">
      <alignment horizontal="center" vertical="center"/>
    </xf>
    <xf numFmtId="0" fontId="9" fillId="0" borderId="0" xfId="3" applyFont="1" applyAlignment="1">
      <alignment horizontal="left"/>
    </xf>
    <xf numFmtId="9" fontId="9" fillId="0" borderId="0" xfId="4" applyFont="1" applyAlignment="1"/>
    <xf numFmtId="0" fontId="10" fillId="3" borderId="1" xfId="1" applyFont="1" applyFill="1" applyBorder="1" applyAlignment="1">
      <alignment horizontal="center" vertical="center"/>
    </xf>
    <xf numFmtId="9" fontId="10" fillId="3" borderId="1" xfId="1" applyNumberFormat="1" applyFont="1" applyFill="1" applyBorder="1" applyAlignment="1">
      <alignment horizontal="center" vertical="center"/>
    </xf>
    <xf numFmtId="178" fontId="10" fillId="3" borderId="1" xfId="1" applyNumberFormat="1" applyFont="1" applyFill="1" applyBorder="1" applyAlignment="1">
      <alignment horizontal="center" vertical="center"/>
    </xf>
    <xf numFmtId="178" fontId="9" fillId="0" borderId="1" xfId="3" applyNumberFormat="1" applyFont="1" applyFill="1" applyBorder="1" applyAlignment="1">
      <alignment horizontal="center" vertical="center" wrapText="1"/>
    </xf>
    <xf numFmtId="178" fontId="9" fillId="0" borderId="0" xfId="3" applyNumberFormat="1" applyFont="1" applyAlignment="1">
      <alignment horizontal="center" vertical="center"/>
    </xf>
    <xf numFmtId="178" fontId="9" fillId="0" borderId="1" xfId="3" applyNumberFormat="1" applyFont="1" applyBorder="1" applyAlignment="1">
      <alignment horizontal="center" vertical="center"/>
    </xf>
    <xf numFmtId="178" fontId="7" fillId="0" borderId="0" xfId="2" applyNumberFormat="1" applyFont="1" applyAlignment="1">
      <alignment horizontal="centerContinuous" vertical="center"/>
    </xf>
    <xf numFmtId="0" fontId="1" fillId="0" borderId="0" xfId="10">
      <alignment vertical="center"/>
    </xf>
    <xf numFmtId="0" fontId="1" fillId="0" borderId="1" xfId="10" applyNumberFormat="1" applyBorder="1">
      <alignment vertical="center"/>
    </xf>
    <xf numFmtId="41" fontId="0" fillId="0" borderId="1" xfId="11" applyFont="1" applyBorder="1">
      <alignment vertical="center"/>
    </xf>
    <xf numFmtId="0" fontId="1" fillId="0" borderId="1" xfId="10" applyBorder="1">
      <alignment vertical="center"/>
    </xf>
    <xf numFmtId="0" fontId="1" fillId="0" borderId="1" xfId="10" applyBorder="1" applyAlignment="1">
      <alignment horizontal="center" vertical="center"/>
    </xf>
    <xf numFmtId="0" fontId="1" fillId="0" borderId="0" xfId="10" applyAlignment="1">
      <alignment horizontal="center" vertical="center"/>
    </xf>
    <xf numFmtId="0" fontId="13" fillId="4" borderId="1" xfId="9" applyBorder="1" applyAlignment="1">
      <alignment horizontal="center" vertical="center"/>
    </xf>
    <xf numFmtId="0" fontId="1" fillId="0" borderId="0" xfId="10" applyAlignment="1">
      <alignment horizontal="right" vertical="center"/>
    </xf>
    <xf numFmtId="0" fontId="14" fillId="0" borderId="0" xfId="10" applyFont="1" applyAlignment="1">
      <alignment horizontal="centerContinuous" vertical="center"/>
    </xf>
    <xf numFmtId="9" fontId="0" fillId="0" borderId="1" xfId="13" applyFont="1" applyBorder="1">
      <alignment vertical="center"/>
    </xf>
    <xf numFmtId="9" fontId="1" fillId="0" borderId="1" xfId="10" applyNumberFormat="1" applyBorder="1">
      <alignment vertical="center"/>
    </xf>
  </cellXfs>
  <cellStyles count="14">
    <cellStyle name="강조색2" xfId="1" builtinId="33"/>
    <cellStyle name="백분율" xfId="13" builtinId="5"/>
    <cellStyle name="백분율 2" xfId="4" xr:uid="{00000000-0005-0000-0000-000001000000}"/>
    <cellStyle name="백분율 3" xfId="12" xr:uid="{6C9BA301-C048-4528-AECC-34A3652D6FA2}"/>
    <cellStyle name="쉼표 [0] 2" xfId="5" xr:uid="{00000000-0005-0000-0000-000003000000}"/>
    <cellStyle name="쉼표 [0] 3" xfId="6" xr:uid="{00000000-0005-0000-0000-000004000000}"/>
    <cellStyle name="쉼표 [0] 4" xfId="11" xr:uid="{A2729264-D15A-4E0C-9694-63FBDCFCC4AD}"/>
    <cellStyle name="제목 5" xfId="2" xr:uid="{00000000-0005-0000-0000-000005000000}"/>
    <cellStyle name="좋음" xfId="9" builtinId="26"/>
    <cellStyle name="표준" xfId="0" builtinId="0"/>
    <cellStyle name="표준 2" xfId="7" xr:uid="{00000000-0005-0000-0000-000008000000}"/>
    <cellStyle name="표준 2 2" xfId="8" xr:uid="{00000000-0005-0000-0000-000009000000}"/>
    <cellStyle name="표준 3" xfId="3" xr:uid="{00000000-0005-0000-0000-00000A000000}"/>
    <cellStyle name="표준 4" xfId="10" xr:uid="{5585C4A5-2839-491B-BCCC-C935FFA613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42"/>
  <sheetViews>
    <sheetView zoomScale="90" zoomScaleNormal="90" zoomScaleSheetLayoutView="30" workbookViewId="0">
      <selection activeCell="C9" sqref="C9"/>
    </sheetView>
  </sheetViews>
  <sheetFormatPr defaultColWidth="9.33203125" defaultRowHeight="15" customHeight="1" x14ac:dyDescent="0.3"/>
  <cols>
    <col min="1" max="1" width="9.6640625" style="15" customWidth="1"/>
    <col min="2" max="2" width="20" style="9" customWidth="1"/>
    <col min="3" max="3" width="8" style="2" customWidth="1"/>
    <col min="4" max="5" width="8.88671875" style="2" customWidth="1"/>
    <col min="6" max="6" width="8.88671875" style="10" customWidth="1"/>
    <col min="7" max="7" width="10.44140625" style="2" customWidth="1"/>
    <col min="8" max="16384" width="9.33203125" style="2"/>
  </cols>
  <sheetData>
    <row r="1" spans="1:7" ht="31.5" customHeight="1" x14ac:dyDescent="0.15">
      <c r="A1" s="17" t="s">
        <v>36</v>
      </c>
      <c r="B1" s="1"/>
      <c r="C1" s="1"/>
      <c r="D1" s="1"/>
      <c r="E1" s="1"/>
      <c r="F1" s="1"/>
      <c r="G1" s="1"/>
    </row>
    <row r="3" spans="1:7" ht="18.600000000000001" customHeight="1" x14ac:dyDescent="0.15">
      <c r="A3" s="13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2" t="s">
        <v>5</v>
      </c>
      <c r="G3" s="12" t="s">
        <v>6</v>
      </c>
    </row>
    <row r="4" spans="1:7" ht="20.100000000000001" customHeight="1" x14ac:dyDescent="0.15">
      <c r="A4" s="14">
        <v>42738</v>
      </c>
      <c r="B4" s="3" t="s">
        <v>21</v>
      </c>
      <c r="C4" s="4" t="s">
        <v>22</v>
      </c>
      <c r="D4" s="5">
        <v>78000</v>
      </c>
      <c r="E4" s="6">
        <v>2</v>
      </c>
      <c r="F4" s="7"/>
      <c r="G4" s="8">
        <f t="shared" ref="G4:G42" si="0">D4*E4-D4*E4*F4</f>
        <v>156000</v>
      </c>
    </row>
    <row r="5" spans="1:7" ht="20.100000000000001" customHeight="1" x14ac:dyDescent="0.15">
      <c r="A5" s="14">
        <v>42738</v>
      </c>
      <c r="B5" s="3" t="s">
        <v>26</v>
      </c>
      <c r="C5" s="4" t="str">
        <f t="shared" ref="C5:C12" si="1">C4</f>
        <v>드레스</v>
      </c>
      <c r="D5" s="5">
        <v>21000</v>
      </c>
      <c r="E5" s="6">
        <v>9</v>
      </c>
      <c r="F5" s="7">
        <v>0.03</v>
      </c>
      <c r="G5" s="8">
        <f t="shared" si="0"/>
        <v>183330</v>
      </c>
    </row>
    <row r="6" spans="1:7" ht="20.100000000000001" customHeight="1" x14ac:dyDescent="0.15">
      <c r="A6" s="14">
        <v>42739</v>
      </c>
      <c r="B6" s="3" t="s">
        <v>26</v>
      </c>
      <c r="C6" s="4" t="str">
        <f t="shared" si="1"/>
        <v>드레스</v>
      </c>
      <c r="D6" s="5">
        <v>21000</v>
      </c>
      <c r="E6" s="6">
        <v>16</v>
      </c>
      <c r="F6" s="7"/>
      <c r="G6" s="8">
        <f t="shared" si="0"/>
        <v>336000</v>
      </c>
    </row>
    <row r="7" spans="1:7" ht="20.100000000000001" customHeight="1" x14ac:dyDescent="0.15">
      <c r="A7" s="14">
        <v>42742</v>
      </c>
      <c r="B7" s="3" t="s">
        <v>29</v>
      </c>
      <c r="C7" s="4" t="str">
        <f t="shared" si="1"/>
        <v>드레스</v>
      </c>
      <c r="D7" s="5">
        <v>41000</v>
      </c>
      <c r="E7" s="6">
        <v>8</v>
      </c>
      <c r="F7" s="7">
        <v>0.1</v>
      </c>
      <c r="G7" s="8">
        <f t="shared" si="0"/>
        <v>295200</v>
      </c>
    </row>
    <row r="8" spans="1:7" ht="20.100000000000001" customHeight="1" x14ac:dyDescent="0.15">
      <c r="A8" s="14">
        <v>42746</v>
      </c>
      <c r="B8" s="3" t="s">
        <v>30</v>
      </c>
      <c r="C8" s="4" t="str">
        <f t="shared" si="1"/>
        <v>드레스</v>
      </c>
      <c r="D8" s="5">
        <v>45000</v>
      </c>
      <c r="E8" s="6">
        <v>21</v>
      </c>
      <c r="F8" s="7">
        <v>0.1</v>
      </c>
      <c r="G8" s="8">
        <f t="shared" si="0"/>
        <v>850500</v>
      </c>
    </row>
    <row r="9" spans="1:7" ht="20.100000000000001" customHeight="1" x14ac:dyDescent="0.15">
      <c r="A9" s="14">
        <v>42749</v>
      </c>
      <c r="B9" s="3" t="s">
        <v>26</v>
      </c>
      <c r="C9" s="4" t="str">
        <f t="shared" si="1"/>
        <v>드레스</v>
      </c>
      <c r="D9" s="5">
        <v>21000</v>
      </c>
      <c r="E9" s="6">
        <v>20</v>
      </c>
      <c r="F9" s="7">
        <v>0.05</v>
      </c>
      <c r="G9" s="8">
        <f t="shared" si="0"/>
        <v>399000</v>
      </c>
    </row>
    <row r="10" spans="1:7" ht="20.100000000000001" customHeight="1" x14ac:dyDescent="0.15">
      <c r="A10" s="14">
        <v>42750</v>
      </c>
      <c r="B10" s="3" t="s">
        <v>34</v>
      </c>
      <c r="C10" s="4" t="str">
        <f t="shared" si="1"/>
        <v>드레스</v>
      </c>
      <c r="D10" s="5">
        <v>38000</v>
      </c>
      <c r="E10" s="6">
        <v>10</v>
      </c>
      <c r="F10" s="7">
        <v>0.05</v>
      </c>
      <c r="G10" s="8">
        <f t="shared" si="0"/>
        <v>361000</v>
      </c>
    </row>
    <row r="11" spans="1:7" ht="20.100000000000001" customHeight="1" x14ac:dyDescent="0.15">
      <c r="A11" s="14">
        <v>42753</v>
      </c>
      <c r="B11" s="3" t="s">
        <v>26</v>
      </c>
      <c r="C11" s="4" t="str">
        <f t="shared" si="1"/>
        <v>드레스</v>
      </c>
      <c r="D11" s="5">
        <v>21000</v>
      </c>
      <c r="E11" s="6">
        <v>20</v>
      </c>
      <c r="F11" s="7">
        <v>0.05</v>
      </c>
      <c r="G11" s="8">
        <f t="shared" si="0"/>
        <v>399000</v>
      </c>
    </row>
    <row r="12" spans="1:7" ht="20.100000000000001" customHeight="1" x14ac:dyDescent="0.15">
      <c r="A12" s="14">
        <v>42755</v>
      </c>
      <c r="B12" s="3" t="s">
        <v>34</v>
      </c>
      <c r="C12" s="4" t="str">
        <f t="shared" si="1"/>
        <v>드레스</v>
      </c>
      <c r="D12" s="5">
        <v>38000</v>
      </c>
      <c r="E12" s="6">
        <v>10</v>
      </c>
      <c r="F12" s="7">
        <v>0.05</v>
      </c>
      <c r="G12" s="8">
        <f t="shared" si="0"/>
        <v>361000</v>
      </c>
    </row>
    <row r="13" spans="1:7" ht="20.100000000000001" hidden="1" customHeight="1" x14ac:dyDescent="0.15">
      <c r="A13" s="14">
        <v>42757</v>
      </c>
      <c r="B13" s="3" t="s">
        <v>9</v>
      </c>
      <c r="C13" s="4" t="s">
        <v>10</v>
      </c>
      <c r="D13" s="5">
        <v>38000</v>
      </c>
      <c r="E13" s="6">
        <v>8</v>
      </c>
      <c r="F13" s="7">
        <v>0.03</v>
      </c>
      <c r="G13" s="8">
        <f t="shared" si="0"/>
        <v>294880</v>
      </c>
    </row>
    <row r="14" spans="1:7" ht="20.100000000000001" hidden="1" customHeight="1" x14ac:dyDescent="0.15">
      <c r="A14" s="14">
        <v>42758</v>
      </c>
      <c r="B14" s="3" t="s">
        <v>18</v>
      </c>
      <c r="C14" s="4" t="str">
        <f t="shared" ref="C14:C21" si="2">C13</f>
        <v>바지</v>
      </c>
      <c r="D14" s="5">
        <v>16900</v>
      </c>
      <c r="E14" s="6">
        <v>8</v>
      </c>
      <c r="F14" s="7">
        <v>0.05</v>
      </c>
      <c r="G14" s="8">
        <f t="shared" si="0"/>
        <v>128440</v>
      </c>
    </row>
    <row r="15" spans="1:7" ht="20.100000000000001" hidden="1" customHeight="1" x14ac:dyDescent="0.15">
      <c r="A15" s="14">
        <v>42761</v>
      </c>
      <c r="B15" s="3" t="s">
        <v>19</v>
      </c>
      <c r="C15" s="4" t="str">
        <f t="shared" si="2"/>
        <v>바지</v>
      </c>
      <c r="D15" s="5">
        <v>38000</v>
      </c>
      <c r="E15" s="6">
        <v>15</v>
      </c>
      <c r="F15" s="7"/>
      <c r="G15" s="8">
        <f t="shared" si="0"/>
        <v>570000</v>
      </c>
    </row>
    <row r="16" spans="1:7" ht="20.100000000000001" hidden="1" customHeight="1" x14ac:dyDescent="0.15">
      <c r="A16" s="14">
        <v>42766</v>
      </c>
      <c r="B16" s="3" t="s">
        <v>20</v>
      </c>
      <c r="C16" s="4" t="str">
        <f t="shared" si="2"/>
        <v>바지</v>
      </c>
      <c r="D16" s="5">
        <v>54000</v>
      </c>
      <c r="E16" s="6">
        <v>7</v>
      </c>
      <c r="F16" s="7"/>
      <c r="G16" s="8">
        <f t="shared" si="0"/>
        <v>378000</v>
      </c>
    </row>
    <row r="17" spans="1:7" ht="20.100000000000001" hidden="1" customHeight="1" x14ac:dyDescent="0.15">
      <c r="A17" s="14">
        <v>42767</v>
      </c>
      <c r="B17" s="3" t="s">
        <v>27</v>
      </c>
      <c r="C17" s="4" t="str">
        <f t="shared" si="2"/>
        <v>바지</v>
      </c>
      <c r="D17" s="5">
        <v>14000</v>
      </c>
      <c r="E17" s="6">
        <v>4</v>
      </c>
      <c r="F17" s="7">
        <v>0.03</v>
      </c>
      <c r="G17" s="8">
        <f t="shared" si="0"/>
        <v>54320</v>
      </c>
    </row>
    <row r="18" spans="1:7" ht="20.100000000000001" hidden="1" customHeight="1" x14ac:dyDescent="0.15">
      <c r="A18" s="14">
        <v>42771</v>
      </c>
      <c r="B18" s="3" t="s">
        <v>31</v>
      </c>
      <c r="C18" s="4" t="str">
        <f t="shared" si="2"/>
        <v>바지</v>
      </c>
      <c r="D18" s="5">
        <v>49000</v>
      </c>
      <c r="E18" s="6">
        <v>20</v>
      </c>
      <c r="F18" s="7">
        <v>0.1</v>
      </c>
      <c r="G18" s="8">
        <f t="shared" si="0"/>
        <v>882000</v>
      </c>
    </row>
    <row r="19" spans="1:7" ht="20.100000000000001" hidden="1" customHeight="1" x14ac:dyDescent="0.15">
      <c r="A19" s="14">
        <v>42774</v>
      </c>
      <c r="B19" s="3" t="s">
        <v>19</v>
      </c>
      <c r="C19" s="4" t="str">
        <f t="shared" si="2"/>
        <v>바지</v>
      </c>
      <c r="D19" s="5">
        <v>38000</v>
      </c>
      <c r="E19" s="6">
        <v>21</v>
      </c>
      <c r="F19" s="7">
        <v>0.1</v>
      </c>
      <c r="G19" s="8">
        <f t="shared" si="0"/>
        <v>718200</v>
      </c>
    </row>
    <row r="20" spans="1:7" ht="20.100000000000001" hidden="1" customHeight="1" x14ac:dyDescent="0.15">
      <c r="A20" s="14">
        <v>42777</v>
      </c>
      <c r="B20" s="3" t="s">
        <v>31</v>
      </c>
      <c r="C20" s="4" t="str">
        <f t="shared" si="2"/>
        <v>바지</v>
      </c>
      <c r="D20" s="5">
        <v>49000</v>
      </c>
      <c r="E20" s="6">
        <v>20</v>
      </c>
      <c r="F20" s="7">
        <v>0.1</v>
      </c>
      <c r="G20" s="8">
        <f t="shared" si="0"/>
        <v>882000</v>
      </c>
    </row>
    <row r="21" spans="1:7" ht="20.100000000000001" hidden="1" customHeight="1" x14ac:dyDescent="0.15">
      <c r="A21" s="14">
        <v>42781</v>
      </c>
      <c r="B21" s="3" t="s">
        <v>19</v>
      </c>
      <c r="C21" s="4" t="str">
        <f t="shared" si="2"/>
        <v>바지</v>
      </c>
      <c r="D21" s="5">
        <v>38000</v>
      </c>
      <c r="E21" s="6">
        <v>21</v>
      </c>
      <c r="F21" s="7">
        <v>0.1</v>
      </c>
      <c r="G21" s="8">
        <f t="shared" si="0"/>
        <v>718200</v>
      </c>
    </row>
    <row r="22" spans="1:7" ht="20.100000000000001" hidden="1" customHeight="1" x14ac:dyDescent="0.15">
      <c r="A22" s="14">
        <v>42786</v>
      </c>
      <c r="B22" s="3" t="s">
        <v>11</v>
      </c>
      <c r="C22" s="4" t="s">
        <v>12</v>
      </c>
      <c r="D22" s="5">
        <v>32000</v>
      </c>
      <c r="E22" s="6">
        <v>18</v>
      </c>
      <c r="F22" s="7"/>
      <c r="G22" s="8">
        <f>D22*E22-D22*E22*F22</f>
        <v>576000</v>
      </c>
    </row>
    <row r="23" spans="1:7" ht="20.100000000000001" hidden="1" customHeight="1" x14ac:dyDescent="0.15">
      <c r="A23" s="14">
        <v>42796</v>
      </c>
      <c r="B23" s="3" t="s">
        <v>16</v>
      </c>
      <c r="C23" s="4" t="str">
        <f t="shared" ref="C23:C32" si="3">C22</f>
        <v>스커트</v>
      </c>
      <c r="D23" s="5">
        <v>32000</v>
      </c>
      <c r="E23" s="6">
        <v>21</v>
      </c>
      <c r="F23" s="7">
        <v>0.05</v>
      </c>
      <c r="G23" s="8">
        <f t="shared" si="0"/>
        <v>638400</v>
      </c>
    </row>
    <row r="24" spans="1:7" ht="20.100000000000001" hidden="1" customHeight="1" x14ac:dyDescent="0.15">
      <c r="A24" s="14">
        <v>42797</v>
      </c>
      <c r="B24" s="3" t="s">
        <v>17</v>
      </c>
      <c r="C24" s="4" t="str">
        <f t="shared" si="3"/>
        <v>스커트</v>
      </c>
      <c r="D24" s="5">
        <v>26000</v>
      </c>
      <c r="E24" s="6">
        <v>11</v>
      </c>
      <c r="F24" s="7">
        <v>0.05</v>
      </c>
      <c r="G24" s="8">
        <f t="shared" si="0"/>
        <v>271700</v>
      </c>
    </row>
    <row r="25" spans="1:7" ht="20.100000000000001" hidden="1" customHeight="1" x14ac:dyDescent="0.15">
      <c r="A25" s="14">
        <v>42799</v>
      </c>
      <c r="B25" s="3" t="s">
        <v>23</v>
      </c>
      <c r="C25" s="4" t="str">
        <f t="shared" si="3"/>
        <v>스커트</v>
      </c>
      <c r="D25" s="5">
        <v>40000</v>
      </c>
      <c r="E25" s="6">
        <v>6</v>
      </c>
      <c r="F25" s="7"/>
      <c r="G25" s="8">
        <f t="shared" si="0"/>
        <v>240000</v>
      </c>
    </row>
    <row r="26" spans="1:7" ht="20.100000000000001" hidden="1" customHeight="1" x14ac:dyDescent="0.15">
      <c r="A26" s="14">
        <v>42801</v>
      </c>
      <c r="B26" s="3" t="s">
        <v>25</v>
      </c>
      <c r="C26" s="4" t="str">
        <f t="shared" si="3"/>
        <v>스커트</v>
      </c>
      <c r="D26" s="5">
        <v>28000</v>
      </c>
      <c r="E26" s="6">
        <v>3</v>
      </c>
      <c r="F26" s="7">
        <v>0.03</v>
      </c>
      <c r="G26" s="8">
        <f t="shared" si="0"/>
        <v>81480</v>
      </c>
    </row>
    <row r="27" spans="1:7" ht="20.100000000000001" hidden="1" customHeight="1" x14ac:dyDescent="0.15">
      <c r="A27" s="14">
        <v>42804</v>
      </c>
      <c r="B27" s="3" t="s">
        <v>17</v>
      </c>
      <c r="C27" s="4" t="str">
        <f t="shared" si="3"/>
        <v>스커트</v>
      </c>
      <c r="D27" s="5">
        <v>26000</v>
      </c>
      <c r="E27" s="6">
        <v>20</v>
      </c>
      <c r="F27" s="7">
        <v>0.03</v>
      </c>
      <c r="G27" s="8">
        <f t="shared" si="0"/>
        <v>504400</v>
      </c>
    </row>
    <row r="28" spans="1:7" ht="20.100000000000001" hidden="1" customHeight="1" x14ac:dyDescent="0.15">
      <c r="A28" s="14">
        <v>42806</v>
      </c>
      <c r="B28" s="3" t="s">
        <v>16</v>
      </c>
      <c r="C28" s="4" t="str">
        <f t="shared" si="3"/>
        <v>스커트</v>
      </c>
      <c r="D28" s="5">
        <v>32000</v>
      </c>
      <c r="E28" s="6">
        <v>15</v>
      </c>
      <c r="F28" s="7"/>
      <c r="G28" s="8">
        <f t="shared" si="0"/>
        <v>480000</v>
      </c>
    </row>
    <row r="29" spans="1:7" ht="20.100000000000001" hidden="1" customHeight="1" x14ac:dyDescent="0.15">
      <c r="A29" s="14">
        <v>42809</v>
      </c>
      <c r="B29" s="3" t="s">
        <v>32</v>
      </c>
      <c r="C29" s="4" t="str">
        <f t="shared" si="3"/>
        <v>스커트</v>
      </c>
      <c r="D29" s="5">
        <v>47000</v>
      </c>
      <c r="E29" s="6">
        <v>25</v>
      </c>
      <c r="F29" s="7"/>
      <c r="G29" s="8">
        <f t="shared" si="0"/>
        <v>1175000</v>
      </c>
    </row>
    <row r="30" spans="1:7" ht="20.100000000000001" hidden="1" customHeight="1" x14ac:dyDescent="0.15">
      <c r="A30" s="14">
        <v>42812</v>
      </c>
      <c r="B30" s="3" t="s">
        <v>35</v>
      </c>
      <c r="C30" s="4" t="str">
        <f t="shared" si="3"/>
        <v>스커트</v>
      </c>
      <c r="D30" s="5">
        <v>21000</v>
      </c>
      <c r="E30" s="6">
        <v>10</v>
      </c>
      <c r="F30" s="7"/>
      <c r="G30" s="8">
        <f t="shared" si="0"/>
        <v>210000</v>
      </c>
    </row>
    <row r="31" spans="1:7" ht="20.100000000000001" hidden="1" customHeight="1" x14ac:dyDescent="0.15">
      <c r="A31" s="14">
        <v>42816</v>
      </c>
      <c r="B31" s="3" t="s">
        <v>35</v>
      </c>
      <c r="C31" s="4" t="str">
        <f t="shared" si="3"/>
        <v>스커트</v>
      </c>
      <c r="D31" s="5">
        <v>21000</v>
      </c>
      <c r="E31" s="6">
        <v>10</v>
      </c>
      <c r="F31" s="7"/>
      <c r="G31" s="8">
        <f t="shared" si="0"/>
        <v>210000</v>
      </c>
    </row>
    <row r="32" spans="1:7" ht="20.100000000000001" hidden="1" customHeight="1" x14ac:dyDescent="0.15">
      <c r="A32" s="16">
        <v>42820</v>
      </c>
      <c r="B32" s="3" t="s">
        <v>32</v>
      </c>
      <c r="C32" s="4" t="str">
        <f t="shared" si="3"/>
        <v>스커트</v>
      </c>
      <c r="D32" s="5">
        <v>47000</v>
      </c>
      <c r="E32" s="6">
        <v>25</v>
      </c>
      <c r="F32" s="7"/>
      <c r="G32" s="8">
        <f t="shared" si="0"/>
        <v>1175000</v>
      </c>
    </row>
    <row r="33" spans="1:7" ht="20.100000000000001" hidden="1" customHeight="1" x14ac:dyDescent="0.15">
      <c r="A33" s="16">
        <v>42826</v>
      </c>
      <c r="B33" s="3" t="s">
        <v>15</v>
      </c>
      <c r="C33" s="4" t="s">
        <v>14</v>
      </c>
      <c r="D33" s="5">
        <v>12000</v>
      </c>
      <c r="E33" s="6">
        <v>5</v>
      </c>
      <c r="F33" s="7"/>
      <c r="G33" s="8">
        <f>D33*E33-D33*E33*F33</f>
        <v>60000</v>
      </c>
    </row>
    <row r="34" spans="1:7" ht="20.100000000000001" hidden="1" customHeight="1" x14ac:dyDescent="0.15">
      <c r="A34" s="16">
        <v>42827</v>
      </c>
      <c r="B34" s="3" t="s">
        <v>15</v>
      </c>
      <c r="C34" s="4" t="str">
        <f t="shared" ref="C34:C35" si="4">C33</f>
        <v>액세서리</v>
      </c>
      <c r="D34" s="5">
        <v>12000</v>
      </c>
      <c r="E34" s="6">
        <v>12</v>
      </c>
      <c r="F34" s="7">
        <v>0.1</v>
      </c>
      <c r="G34" s="8">
        <f t="shared" si="0"/>
        <v>129600</v>
      </c>
    </row>
    <row r="35" spans="1:7" ht="20.100000000000001" hidden="1" customHeight="1" x14ac:dyDescent="0.15">
      <c r="A35" s="16">
        <v>42830</v>
      </c>
      <c r="B35" s="3" t="s">
        <v>15</v>
      </c>
      <c r="C35" s="4" t="str">
        <f t="shared" si="4"/>
        <v>액세서리</v>
      </c>
      <c r="D35" s="5">
        <v>12000</v>
      </c>
      <c r="E35" s="6">
        <v>12</v>
      </c>
      <c r="F35" s="7">
        <v>0.1</v>
      </c>
      <c r="G35" s="8">
        <f t="shared" si="0"/>
        <v>129600</v>
      </c>
    </row>
    <row r="36" spans="1:7" ht="20.100000000000001" hidden="1" customHeight="1" x14ac:dyDescent="0.15">
      <c r="A36" s="16">
        <v>42832</v>
      </c>
      <c r="B36" s="3" t="s">
        <v>7</v>
      </c>
      <c r="C36" s="4" t="s">
        <v>8</v>
      </c>
      <c r="D36" s="5">
        <v>25000</v>
      </c>
      <c r="E36" s="6">
        <v>5</v>
      </c>
      <c r="F36" s="7"/>
      <c r="G36" s="8">
        <f t="shared" si="0"/>
        <v>125000</v>
      </c>
    </row>
    <row r="37" spans="1:7" ht="20.100000000000001" hidden="1" customHeight="1" x14ac:dyDescent="0.15">
      <c r="A37" s="16">
        <v>42835</v>
      </c>
      <c r="B37" s="3" t="s">
        <v>13</v>
      </c>
      <c r="C37" s="4" t="str">
        <f t="shared" ref="C37:C42" si="5">C36</f>
        <v>티셔츠</v>
      </c>
      <c r="D37" s="5">
        <v>26000</v>
      </c>
      <c r="E37" s="6">
        <v>11</v>
      </c>
      <c r="F37" s="7"/>
      <c r="G37" s="8">
        <f t="shared" si="0"/>
        <v>286000</v>
      </c>
    </row>
    <row r="38" spans="1:7" ht="20.100000000000001" hidden="1" customHeight="1" x14ac:dyDescent="0.15">
      <c r="A38" s="16">
        <v>42837</v>
      </c>
      <c r="B38" s="3" t="s">
        <v>7</v>
      </c>
      <c r="C38" s="4" t="str">
        <f t="shared" si="5"/>
        <v>티셔츠</v>
      </c>
      <c r="D38" s="5">
        <v>25000</v>
      </c>
      <c r="E38" s="6">
        <v>5</v>
      </c>
      <c r="F38" s="7">
        <v>0.05</v>
      </c>
      <c r="G38" s="8">
        <f t="shared" si="0"/>
        <v>118750</v>
      </c>
    </row>
    <row r="39" spans="1:7" ht="20.100000000000001" hidden="1" customHeight="1" x14ac:dyDescent="0.15">
      <c r="A39" s="16">
        <v>42840</v>
      </c>
      <c r="B39" s="3" t="s">
        <v>24</v>
      </c>
      <c r="C39" s="4" t="str">
        <f t="shared" si="5"/>
        <v>티셔츠</v>
      </c>
      <c r="D39" s="5">
        <v>20000</v>
      </c>
      <c r="E39" s="6">
        <v>13</v>
      </c>
      <c r="F39" s="7"/>
      <c r="G39" s="8">
        <f t="shared" si="0"/>
        <v>260000</v>
      </c>
    </row>
    <row r="40" spans="1:7" ht="20.100000000000001" hidden="1" customHeight="1" x14ac:dyDescent="0.15">
      <c r="A40" s="16">
        <v>42842</v>
      </c>
      <c r="B40" s="3" t="s">
        <v>28</v>
      </c>
      <c r="C40" s="4" t="str">
        <f t="shared" si="5"/>
        <v>티셔츠</v>
      </c>
      <c r="D40" s="5">
        <v>76000</v>
      </c>
      <c r="E40" s="6">
        <v>50</v>
      </c>
      <c r="F40" s="7">
        <v>0.1</v>
      </c>
      <c r="G40" s="8">
        <f t="shared" si="0"/>
        <v>3420000</v>
      </c>
    </row>
    <row r="41" spans="1:7" ht="20.100000000000001" hidden="1" customHeight="1" x14ac:dyDescent="0.15">
      <c r="A41" s="16">
        <v>42845</v>
      </c>
      <c r="B41" s="3" t="s">
        <v>24</v>
      </c>
      <c r="C41" s="4" t="str">
        <f t="shared" si="5"/>
        <v>티셔츠</v>
      </c>
      <c r="D41" s="5">
        <v>20000</v>
      </c>
      <c r="E41" s="6">
        <v>20</v>
      </c>
      <c r="F41" s="7"/>
      <c r="G41" s="8">
        <f t="shared" si="0"/>
        <v>400000</v>
      </c>
    </row>
    <row r="42" spans="1:7" ht="20.100000000000001" hidden="1" customHeight="1" x14ac:dyDescent="0.15">
      <c r="A42" s="16">
        <v>42847</v>
      </c>
      <c r="B42" s="3" t="s">
        <v>33</v>
      </c>
      <c r="C42" s="4" t="str">
        <f t="shared" si="5"/>
        <v>티셔츠</v>
      </c>
      <c r="D42" s="5">
        <v>23000</v>
      </c>
      <c r="E42" s="6">
        <v>30</v>
      </c>
      <c r="F42" s="7"/>
      <c r="G42" s="8">
        <f t="shared" si="0"/>
        <v>690000</v>
      </c>
    </row>
  </sheetData>
  <autoFilter ref="A3:G42" xr:uid="{6A3201E0-A7E0-4672-8C27-38441F105F0F}">
    <filterColumn colId="2">
      <filters>
        <filter val="드레스"/>
      </filters>
    </filterColumn>
  </autoFilter>
  <sortState ref="A4:A31">
    <sortCondition ref="A4"/>
  </sortState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portrait" verticalDpi="0" r:id="rId1"/>
  <headerFooter alignWithMargins="0">
    <oddHeader>&amp;L&amp;G&amp;R3분엑셀</oddHeader>
    <oddFooter>&amp;C&amp;P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A214-FCCE-4F70-8944-2FC1D8A49335}">
  <dimension ref="B1:H13"/>
  <sheetViews>
    <sheetView tabSelected="1" workbookViewId="0">
      <selection activeCell="E11" sqref="E11"/>
    </sheetView>
  </sheetViews>
  <sheetFormatPr defaultRowHeight="18.75" customHeight="1" x14ac:dyDescent="0.15"/>
  <cols>
    <col min="1" max="1" width="2.6640625" style="18" customWidth="1"/>
    <col min="2" max="2" width="14.44140625" style="18" customWidth="1"/>
    <col min="3" max="4" width="9.44140625" style="18" customWidth="1"/>
    <col min="5" max="6" width="12.44140625" style="18" bestFit="1" customWidth="1"/>
    <col min="7" max="7" width="10.77734375" style="18" bestFit="1" customWidth="1"/>
    <col min="8" max="8" width="11.6640625" style="18" customWidth="1"/>
    <col min="9" max="10" width="10.33203125" style="18" customWidth="1"/>
    <col min="11" max="16384" width="8.88671875" style="18"/>
  </cols>
  <sheetData>
    <row r="1" spans="2:8" ht="23.25" customHeight="1" x14ac:dyDescent="0.15">
      <c r="B1" s="26" t="s">
        <v>66</v>
      </c>
      <c r="C1" s="26"/>
      <c r="D1" s="26"/>
      <c r="E1" s="26"/>
      <c r="F1" s="26"/>
      <c r="G1" s="26"/>
      <c r="H1" s="26"/>
    </row>
    <row r="3" spans="2:8" ht="18.75" customHeight="1" x14ac:dyDescent="0.15">
      <c r="H3" s="25" t="s">
        <v>65</v>
      </c>
    </row>
    <row r="4" spans="2:8" s="23" customFormat="1" ht="18.75" customHeight="1" x14ac:dyDescent="0.15">
      <c r="B4" s="24" t="s">
        <v>67</v>
      </c>
      <c r="C4" s="24" t="s">
        <v>64</v>
      </c>
      <c r="D4" s="24" t="s">
        <v>63</v>
      </c>
      <c r="E4" s="24" t="s">
        <v>62</v>
      </c>
      <c r="F4" s="24" t="s">
        <v>61</v>
      </c>
      <c r="G4" s="24" t="s">
        <v>60</v>
      </c>
      <c r="H4" s="24" t="s">
        <v>59</v>
      </c>
    </row>
    <row r="5" spans="2:8" ht="18.75" customHeight="1" x14ac:dyDescent="0.15">
      <c r="B5" s="22" t="s">
        <v>43</v>
      </c>
      <c r="C5" s="22" t="s">
        <v>58</v>
      </c>
      <c r="D5" s="22" t="s">
        <v>57</v>
      </c>
      <c r="E5" s="20">
        <v>500000</v>
      </c>
      <c r="F5" s="20">
        <v>550000</v>
      </c>
      <c r="G5" s="27">
        <f>E5/F5</f>
        <v>0.90909090909090906</v>
      </c>
      <c r="H5" s="27">
        <f>E5/$E$13</f>
        <v>9.6711798839458407E-2</v>
      </c>
    </row>
    <row r="6" spans="2:8" ht="18.75" customHeight="1" x14ac:dyDescent="0.15">
      <c r="B6" s="22" t="s">
        <v>48</v>
      </c>
      <c r="C6" s="22" t="s">
        <v>56</v>
      </c>
      <c r="D6" s="22" t="s">
        <v>55</v>
      </c>
      <c r="E6" s="20">
        <v>460000</v>
      </c>
      <c r="F6" s="20">
        <v>390000</v>
      </c>
      <c r="G6" s="27">
        <f t="shared" ref="G6:G12" si="0">E6/F6</f>
        <v>1.1794871794871795</v>
      </c>
      <c r="H6" s="27">
        <f t="shared" ref="H6:H12" si="1">E6/$E$13</f>
        <v>8.8974854932301742E-2</v>
      </c>
    </row>
    <row r="7" spans="2:8" ht="18.75" customHeight="1" x14ac:dyDescent="0.15">
      <c r="B7" s="22" t="s">
        <v>54</v>
      </c>
      <c r="C7" s="22" t="s">
        <v>53</v>
      </c>
      <c r="D7" s="22" t="s">
        <v>52</v>
      </c>
      <c r="E7" s="20">
        <v>450000</v>
      </c>
      <c r="F7" s="20">
        <v>410000</v>
      </c>
      <c r="G7" s="27">
        <f t="shared" si="0"/>
        <v>1.0975609756097562</v>
      </c>
      <c r="H7" s="27">
        <f t="shared" si="1"/>
        <v>8.7040618955512572E-2</v>
      </c>
    </row>
    <row r="8" spans="2:8" ht="18.75" customHeight="1" x14ac:dyDescent="0.15">
      <c r="B8" s="22" t="s">
        <v>51</v>
      </c>
      <c r="C8" s="22" t="s">
        <v>50</v>
      </c>
      <c r="D8" s="22" t="s">
        <v>49</v>
      </c>
      <c r="E8" s="20">
        <v>750000</v>
      </c>
      <c r="F8" s="20">
        <v>750000</v>
      </c>
      <c r="G8" s="27">
        <f t="shared" si="0"/>
        <v>1</v>
      </c>
      <c r="H8" s="27">
        <f t="shared" si="1"/>
        <v>0.14506769825918761</v>
      </c>
    </row>
    <row r="9" spans="2:8" ht="18.75" customHeight="1" x14ac:dyDescent="0.15">
      <c r="B9" s="22" t="s">
        <v>48</v>
      </c>
      <c r="C9" s="22" t="s">
        <v>47</v>
      </c>
      <c r="D9" s="22" t="s">
        <v>46</v>
      </c>
      <c r="E9" s="20">
        <v>1100000</v>
      </c>
      <c r="F9" s="20">
        <v>1000000</v>
      </c>
      <c r="G9" s="27">
        <f t="shared" si="0"/>
        <v>1.1000000000000001</v>
      </c>
      <c r="H9" s="27">
        <f t="shared" si="1"/>
        <v>0.21276595744680851</v>
      </c>
    </row>
    <row r="10" spans="2:8" ht="18.75" customHeight="1" x14ac:dyDescent="0.15">
      <c r="B10" s="22" t="s">
        <v>40</v>
      </c>
      <c r="C10" s="22" t="s">
        <v>45</v>
      </c>
      <c r="D10" s="22" t="s">
        <v>44</v>
      </c>
      <c r="E10" s="20">
        <v>510000</v>
      </c>
      <c r="F10" s="20">
        <v>480000</v>
      </c>
      <c r="G10" s="27">
        <f t="shared" si="0"/>
        <v>1.0625</v>
      </c>
      <c r="H10" s="27">
        <f t="shared" si="1"/>
        <v>9.8646034816247577E-2</v>
      </c>
    </row>
    <row r="11" spans="2:8" ht="18.75" customHeight="1" x14ac:dyDescent="0.15">
      <c r="B11" s="22" t="s">
        <v>43</v>
      </c>
      <c r="C11" s="22" t="s">
        <v>42</v>
      </c>
      <c r="D11" s="22" t="s">
        <v>41</v>
      </c>
      <c r="E11" s="20">
        <v>800000</v>
      </c>
      <c r="F11" s="20">
        <v>860000</v>
      </c>
      <c r="G11" s="27">
        <f t="shared" si="0"/>
        <v>0.93023255813953487</v>
      </c>
      <c r="H11" s="27">
        <f t="shared" si="1"/>
        <v>0.15473887814313347</v>
      </c>
    </row>
    <row r="12" spans="2:8" ht="18.75" customHeight="1" x14ac:dyDescent="0.15">
      <c r="B12" s="22" t="s">
        <v>40</v>
      </c>
      <c r="C12" s="22" t="s">
        <v>39</v>
      </c>
      <c r="D12" s="22" t="s">
        <v>38</v>
      </c>
      <c r="E12" s="20">
        <v>600000</v>
      </c>
      <c r="F12" s="20">
        <v>700000</v>
      </c>
      <c r="G12" s="27">
        <f t="shared" si="0"/>
        <v>0.8571428571428571</v>
      </c>
      <c r="H12" s="27">
        <f t="shared" si="1"/>
        <v>0.11605415860735009</v>
      </c>
    </row>
    <row r="13" spans="2:8" ht="18.75" customHeight="1" x14ac:dyDescent="0.15">
      <c r="B13" s="22" t="s">
        <v>37</v>
      </c>
      <c r="C13" s="21"/>
      <c r="D13" s="21"/>
      <c r="E13" s="20">
        <f>SUM(E5:E12)</f>
        <v>5170000</v>
      </c>
      <c r="F13" s="20">
        <f>SUM(F5:F12)</f>
        <v>5140000</v>
      </c>
      <c r="G13" s="19"/>
      <c r="H13" s="28">
        <f>SUM(H5:H12)</f>
        <v>1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매출현황</vt:lpstr>
      <vt:lpstr>판매실적</vt:lpstr>
      <vt:lpstr>매출현황!Print_Titles</vt:lpstr>
    </vt:vector>
  </TitlesOfParts>
  <Company>이화여자대학교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홍현미라</dc:creator>
  <cp:lastModifiedBy>정소리</cp:lastModifiedBy>
  <cp:lastPrinted>2017-01-08T19:49:12Z</cp:lastPrinted>
  <dcterms:created xsi:type="dcterms:W3CDTF">2002-11-30T10:45:00Z</dcterms:created>
  <dcterms:modified xsi:type="dcterms:W3CDTF">2017-09-12T02:19:52Z</dcterms:modified>
</cp:coreProperties>
</file>